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ejias\Desktop\Bases FIC\"/>
    </mc:Choice>
  </mc:AlternateContent>
  <bookViews>
    <workbookView xWindow="0" yWindow="0" windowWidth="28800" windowHeight="12330" activeTab="5"/>
  </bookViews>
  <sheets>
    <sheet name="1. Ficha perfil a diseño" sheetId="1" r:id="rId1"/>
    <sheet name="2. Aportes" sheetId="2" r:id="rId2"/>
    <sheet name="3. Marco lógico general" sheetId="3" r:id="rId3"/>
    <sheet name="4.Descripción general" sheetId="4" r:id="rId4"/>
    <sheet name="5. Carta Gantt general" sheetId="5" r:id="rId5"/>
    <sheet name="6.- Flujo de Caja" sheetId="6" r:id="rId6"/>
  </sheets>
  <calcPr calcId="162913"/>
  <extLst>
    <ext uri="GoogleSheetsCustomDataVersion1">
      <go:sheetsCustomData xmlns:go="http://customooxmlschemas.google.com/" r:id="rId10" roundtripDataSignature="AMtx7mjyJJdL2B93/vDYkzJhaHXSq/GDoA=="/>
    </ext>
  </extLst>
</workbook>
</file>

<file path=xl/calcChain.xml><?xml version="1.0" encoding="utf-8"?>
<calcChain xmlns="http://schemas.openxmlformats.org/spreadsheetml/2006/main">
  <c r="E3" i="4" l="1"/>
  <c r="AA21" i="6" l="1"/>
  <c r="X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AB20" i="6"/>
  <c r="AB19" i="6"/>
  <c r="AB21" i="6" s="1"/>
  <c r="D14" i="6"/>
  <c r="D13" i="6"/>
  <c r="D24" i="1" s="1"/>
  <c r="D12" i="6"/>
  <c r="D15" i="6" s="1"/>
  <c r="D23" i="1" s="1"/>
  <c r="D9" i="6"/>
  <c r="D7" i="6"/>
  <c r="D8" i="3"/>
  <c r="E5" i="3"/>
  <c r="E49" i="2"/>
  <c r="E35" i="2"/>
  <c r="E17" i="2"/>
  <c r="D25" i="1" s="1"/>
  <c r="C9" i="2"/>
  <c r="C14" i="2" s="1"/>
  <c r="D3" i="2"/>
  <c r="D37" i="2" s="1"/>
  <c r="D62" i="1"/>
  <c r="D58" i="1"/>
  <c r="D27" i="1"/>
  <c r="D19" i="1"/>
  <c r="D18" i="1"/>
  <c r="D21" i="2" l="1"/>
</calcChain>
</file>

<file path=xl/comments1.xml><?xml version="1.0" encoding="utf-8"?>
<comments xmlns="http://schemas.openxmlformats.org/spreadsheetml/2006/main">
  <authors>
    <author>Camila Mejías Santana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</rPr>
          <t>Camila Mejías Santana:</t>
        </r>
        <r>
          <rPr>
            <sz val="9"/>
            <color indexed="81"/>
            <rFont val="Tahoma"/>
            <family val="2"/>
          </rPr>
          <t xml:space="preserve">
PENDIENTE Y VER TEMA IDI</t>
        </r>
      </text>
    </comment>
  </commentList>
</comments>
</file>

<file path=xl/sharedStrings.xml><?xml version="1.0" encoding="utf-8"?>
<sst xmlns="http://schemas.openxmlformats.org/spreadsheetml/2006/main" count="214" uniqueCount="139">
  <si>
    <t xml:space="preserve">I. ANTECEDENTES ADMINISTRATIVOS </t>
  </si>
  <si>
    <t>NOMBRE DEL SERVICIO / ENTIDAD RECEPTORA</t>
  </si>
  <si>
    <t>NOMBRE DEL PROGRAMA / PROYECTO</t>
  </si>
  <si>
    <t>CODIGO BIP (FICHA IDI)</t>
  </si>
  <si>
    <r>
      <rPr>
        <b/>
        <sz val="10"/>
        <color theme="1"/>
        <rFont val="Arial"/>
      </rPr>
      <t xml:space="preserve">ACUERDO CORE </t>
    </r>
    <r>
      <rPr>
        <i/>
        <sz val="9"/>
        <color theme="1"/>
        <rFont val="Arial"/>
      </rPr>
      <t>(llenado por GORE)</t>
    </r>
  </si>
  <si>
    <r>
      <rPr>
        <b/>
        <sz val="10"/>
        <color theme="1"/>
        <rFont val="Arial"/>
      </rPr>
      <t xml:space="preserve">IDENTIFICACION PRESUPUESTARIA </t>
    </r>
    <r>
      <rPr>
        <i/>
        <sz val="9"/>
        <color theme="1"/>
        <rFont val="Arial"/>
      </rPr>
      <t xml:space="preserve">(Subt.33, llenado por GORE) </t>
    </r>
  </si>
  <si>
    <t>Subt.33</t>
  </si>
  <si>
    <t xml:space="preserve">PERIODO DE EJECUCION Y PRESUPUESTO TOTAL FNDR </t>
  </si>
  <si>
    <r>
      <rPr>
        <b/>
        <sz val="10"/>
        <color theme="1"/>
        <rFont val="Arial"/>
      </rPr>
      <t xml:space="preserve">PERIODO DE EJECUCION ETAPA PPTO FNDR 2019
</t>
    </r>
    <r>
      <rPr>
        <i/>
        <sz val="9"/>
        <color theme="1"/>
        <rFont val="Arial"/>
      </rPr>
      <t xml:space="preserve">(el período se debe indicar como sigue: mes/año a mes/año) </t>
    </r>
  </si>
  <si>
    <t xml:space="preserve">              </t>
  </si>
  <si>
    <r>
      <rPr>
        <b/>
        <sz val="10"/>
        <color theme="1"/>
        <rFont val="Arial"/>
      </rPr>
      <t xml:space="preserve">COSTO TOTAL  </t>
    </r>
    <r>
      <rPr>
        <sz val="9"/>
        <color theme="1"/>
        <rFont val="Arial"/>
      </rPr>
      <t>(M$)</t>
    </r>
  </si>
  <si>
    <r>
      <rPr>
        <b/>
        <sz val="10"/>
        <color theme="1"/>
        <rFont val="Arial"/>
      </rPr>
      <t xml:space="preserve">SOLICITADO AL FNDR 2016 </t>
    </r>
    <r>
      <rPr>
        <sz val="9"/>
        <color theme="1"/>
        <rFont val="Arial"/>
      </rPr>
      <t>(M$)</t>
    </r>
  </si>
  <si>
    <r>
      <rPr>
        <b/>
        <sz val="10"/>
        <color theme="1"/>
        <rFont val="Arial"/>
      </rPr>
      <t xml:space="preserve">APORTE PÚBLICO SECTORIAL 2015 </t>
    </r>
    <r>
      <rPr>
        <sz val="9"/>
        <color theme="1"/>
        <rFont val="Arial"/>
      </rPr>
      <t xml:space="preserve">(M$)
</t>
    </r>
    <r>
      <rPr>
        <i/>
        <sz val="9"/>
        <color theme="1"/>
        <rFont val="Arial"/>
      </rPr>
      <t xml:space="preserve">puede ser </t>
    </r>
    <r>
      <rPr>
        <i/>
        <u/>
        <sz val="9"/>
        <color theme="1"/>
        <rFont val="Arial"/>
      </rPr>
      <t>PROPIO</t>
    </r>
    <r>
      <rPr>
        <i/>
        <sz val="9"/>
        <color theme="1"/>
        <rFont val="Arial"/>
      </rPr>
      <t xml:space="preserve">:  (Si corresponde indicar valor global y completar ficha aportes propios) o de </t>
    </r>
    <r>
      <rPr>
        <i/>
        <u/>
        <sz val="9"/>
        <color theme="1"/>
        <rFont val="Arial"/>
      </rPr>
      <t>OTRA INSTITUCIÓN</t>
    </r>
    <r>
      <rPr>
        <i/>
        <sz val="9"/>
        <color theme="1"/>
        <rFont val="Arial"/>
      </rPr>
      <t>: si corresponde indicar valor global y completar ficha.)</t>
    </r>
  </si>
  <si>
    <r>
      <rPr>
        <i/>
        <u/>
        <sz val="9"/>
        <color theme="1"/>
        <rFont val="Arial"/>
      </rPr>
      <t>OTRA INSTITUCION</t>
    </r>
    <r>
      <rPr>
        <sz val="9"/>
        <color theme="1"/>
        <rFont val="Arial"/>
      </rPr>
      <t xml:space="preserve"> M$</t>
    </r>
    <r>
      <rPr>
        <sz val="10"/>
        <color theme="1"/>
        <rFont val="Arial"/>
      </rPr>
      <t xml:space="preserve"> :</t>
    </r>
  </si>
  <si>
    <r>
      <rPr>
        <b/>
        <sz val="10"/>
        <color theme="1"/>
        <rFont val="Arial"/>
      </rPr>
      <t xml:space="preserve">APORTE BENEFICIARIOS FINALES
</t>
    </r>
    <r>
      <rPr>
        <i/>
        <sz val="9"/>
        <color theme="1"/>
        <rFont val="Arial"/>
      </rPr>
      <t>(Si corresponde indicar tipo de aporte, pecuniario, no pecuniario y porcentaje. Indicar valor global y completar ficha si corresponde)</t>
    </r>
  </si>
  <si>
    <r>
      <rPr>
        <b/>
        <sz val="10"/>
        <color theme="1"/>
        <rFont val="Arial"/>
      </rPr>
      <t xml:space="preserve">INDICAR SI INICIATIVA ES </t>
    </r>
    <r>
      <rPr>
        <b/>
        <u/>
        <sz val="10"/>
        <color theme="1"/>
        <rFont val="Arial"/>
      </rPr>
      <t>NUEVA</t>
    </r>
    <r>
      <rPr>
        <b/>
        <sz val="10"/>
        <color theme="1"/>
        <rFont val="Arial"/>
      </rPr>
      <t xml:space="preserve">, DE </t>
    </r>
    <r>
      <rPr>
        <b/>
        <u/>
        <sz val="10"/>
        <color theme="1"/>
        <rFont val="Arial"/>
      </rPr>
      <t>CONTINUIDAD</t>
    </r>
    <r>
      <rPr>
        <b/>
        <sz val="10"/>
        <color theme="1"/>
        <rFont val="Arial"/>
      </rPr>
      <t xml:space="preserve"> O DE </t>
    </r>
    <r>
      <rPr>
        <b/>
        <u/>
        <sz val="10"/>
        <color theme="1"/>
        <rFont val="Arial"/>
      </rPr>
      <t>ARRASTRE</t>
    </r>
  </si>
  <si>
    <t>II. DESCRIPCIÓN DEL PROGRAMA</t>
  </si>
  <si>
    <r>
      <rPr>
        <b/>
        <sz val="10"/>
        <color theme="1"/>
        <rFont val="Arial"/>
      </rPr>
      <t xml:space="preserve">LINEAMIENTO ESTRATEGICO REGIONAL AL QUE SE VINCULA EL PROGRAMA </t>
    </r>
    <r>
      <rPr>
        <i/>
        <sz val="10"/>
        <color theme="1"/>
        <rFont val="Arial"/>
      </rPr>
      <t xml:space="preserve">(indicar lineamiento/objetivos/línea con la que se vincula la iniciativa y explicar su contribución) </t>
    </r>
  </si>
  <si>
    <t xml:space="preserve">Lineamiento Estretagia Regional de Desarrollo (ERD): </t>
  </si>
  <si>
    <t xml:space="preserve">Objetivo estrategico ERD: </t>
  </si>
  <si>
    <r>
      <rPr>
        <b/>
        <sz val="10"/>
        <color theme="1"/>
        <rFont val="Arial"/>
      </rPr>
      <t>Línea de acción ERD:</t>
    </r>
    <r>
      <rPr>
        <sz val="10"/>
        <color theme="1"/>
        <rFont val="Arial"/>
      </rPr>
      <t xml:space="preserve"> </t>
    </r>
  </si>
  <si>
    <t xml:space="preserve">Línea de Acción ERD: </t>
  </si>
  <si>
    <t xml:space="preserve">Política Regional: </t>
  </si>
  <si>
    <t xml:space="preserve">linea 5. Red para la cultura pro innovación en el ámbito educativo. </t>
  </si>
  <si>
    <r>
      <rPr>
        <b/>
        <sz val="10"/>
        <color theme="1"/>
        <rFont val="Arial"/>
      </rPr>
      <t xml:space="preserve">MEDIDA PRESIDENCIAL </t>
    </r>
    <r>
      <rPr>
        <i/>
        <sz val="9"/>
        <color theme="1"/>
        <rFont val="Arial"/>
      </rPr>
      <t>(antecedentes a ser llenado por el GORE)</t>
    </r>
  </si>
  <si>
    <t>No aplica</t>
  </si>
  <si>
    <r>
      <rPr>
        <b/>
        <sz val="10"/>
        <color theme="1"/>
        <rFont val="Arial"/>
      </rPr>
      <t xml:space="preserve">JUSTIFICACION DEL PROGRAMA </t>
    </r>
    <r>
      <rPr>
        <sz val="10"/>
        <color theme="1"/>
        <rFont val="Arial"/>
      </rPr>
      <t>(diagnóstico)</t>
    </r>
  </si>
  <si>
    <t>III. IDENTIFICACIÓN DEL PROGRAMA</t>
  </si>
  <si>
    <t>NOMBRE</t>
  </si>
  <si>
    <t>LOCALIZACIÓN TERRITORIAL</t>
  </si>
  <si>
    <t>Región de Los Ríos</t>
  </si>
  <si>
    <t>INSTITUCIÓN RESPONSABLE</t>
  </si>
  <si>
    <t>OTROS ORGANISMOS INVOLUCRADOS/COMPROMETIDOS (PUBLICOS O PRIVADOS)</t>
  </si>
  <si>
    <t>OBJETIVO GENERAL DEL PROGRAMA</t>
  </si>
  <si>
    <t>DURACIÓN MESES</t>
  </si>
  <si>
    <t xml:space="preserve">MARCO LOGICO </t>
  </si>
  <si>
    <t xml:space="preserve">ver hoja </t>
  </si>
  <si>
    <t xml:space="preserve">IV. GESTION FINANCIERA </t>
  </si>
  <si>
    <t xml:space="preserve">CARTA GANTT </t>
  </si>
  <si>
    <t>Ver hoja</t>
  </si>
  <si>
    <t xml:space="preserve">FLUJO DE CAJA </t>
  </si>
  <si>
    <t xml:space="preserve">Ver hoja en función de la programación definir flujo de caja necesario ( mensual, bimensual, indicar claramente, considerando los plazos de revisiones, etc). </t>
  </si>
  <si>
    <t>Aporte Propio</t>
  </si>
  <si>
    <t>Aportes pecuniarios</t>
  </si>
  <si>
    <t>Servicio / Sector</t>
  </si>
  <si>
    <t>Descripción del Aporte</t>
  </si>
  <si>
    <t>Monto ($)</t>
  </si>
  <si>
    <t>OPERACIÓN / CONTRATACIÓN DEL PROGRAMA</t>
  </si>
  <si>
    <t>ADMINISTRACIÓN</t>
  </si>
  <si>
    <t xml:space="preserve"> </t>
  </si>
  <si>
    <t>DIFUSIÓN</t>
  </si>
  <si>
    <t>Aportes no pecuniarios</t>
  </si>
  <si>
    <t>CONTRATACIÓN DEL PROGRAMA</t>
  </si>
  <si>
    <t>TOTAL APORTE PROPIO</t>
  </si>
  <si>
    <t>Aporte de otras Instituciones</t>
  </si>
  <si>
    <t>No se identifican aportes</t>
  </si>
  <si>
    <t>TOTAL APORTE OTRAS INSTITUCIONES</t>
  </si>
  <si>
    <t>Aporte de Beneficiarios</t>
  </si>
  <si>
    <t>Organización / Sector</t>
  </si>
  <si>
    <t>TOTAL APORTE DE BENEFICIARIOS</t>
  </si>
  <si>
    <t>MARCO LÓGICO GENERAL</t>
  </si>
  <si>
    <t>Mandante:</t>
  </si>
  <si>
    <t>GOBIERNO REGIONAL DE LOS RÍOS</t>
  </si>
  <si>
    <t>Mandatado:</t>
  </si>
  <si>
    <t>Objetivos</t>
  </si>
  <si>
    <t>Resultados</t>
  </si>
  <si>
    <t>Actividad</t>
  </si>
  <si>
    <t>Indicadores</t>
  </si>
  <si>
    <t>Medios de Verificación</t>
  </si>
  <si>
    <t>Periodicidad</t>
  </si>
  <si>
    <t>Descripción de la Implementación</t>
  </si>
  <si>
    <t>Descripción</t>
  </si>
  <si>
    <t>CARTA GANTT GENERAL</t>
  </si>
  <si>
    <t>N°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</si>
  <si>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</si>
  <si>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</si>
  <si>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</si>
  <si>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</si>
  <si>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</si>
  <si>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</si>
  <si>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</si>
  <si>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</si>
  <si>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</si>
  <si>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</si>
  <si>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</si>
  <si>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</si>
  <si>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SERVICIO FINANCIADOR</t>
  </si>
  <si>
    <t xml:space="preserve">GOBIERNO REGIONAL DE LOS RIOS </t>
  </si>
  <si>
    <t>SERVICIO FORMULADOR /EJECUTOR</t>
  </si>
  <si>
    <t>Nombre del programa o línea de acción:</t>
  </si>
  <si>
    <t>Gasto Programado</t>
  </si>
  <si>
    <t>Monto (M$)</t>
  </si>
  <si>
    <t>Año 2022</t>
  </si>
  <si>
    <t>Año 2023</t>
  </si>
  <si>
    <t>Año 2024</t>
  </si>
  <si>
    <t>Total Programa</t>
  </si>
  <si>
    <t>Item</t>
  </si>
  <si>
    <t>Programación del Gasto (en miles de $)</t>
  </si>
  <si>
    <t>Total Gasto Item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</si>
  <si>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</si>
  <si>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</si>
  <si>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</si>
  <si>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</si>
  <si>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</si>
  <si>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</si>
  <si>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</si>
  <si>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</si>
  <si>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</si>
  <si>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</si>
  <si>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</si>
  <si>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</si>
  <si>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Mes13</t>
  </si>
  <si>
    <t>Mes14</t>
  </si>
  <si>
    <t>Mes15</t>
  </si>
  <si>
    <t>Mes16</t>
  </si>
  <si>
    <t>Mes17</t>
  </si>
  <si>
    <t>Mes18</t>
  </si>
  <si>
    <t>Mes19</t>
  </si>
  <si>
    <t>Mes20</t>
  </si>
  <si>
    <t>Mes21</t>
  </si>
  <si>
    <t>Contratación del programa</t>
  </si>
  <si>
    <t>1ra cuota</t>
  </si>
  <si>
    <t>2da cuota</t>
  </si>
  <si>
    <t>3ra cuota</t>
  </si>
  <si>
    <t>TOTAL CUOTA</t>
  </si>
  <si>
    <t>PRESUPUESTO AÑO 2022</t>
  </si>
  <si>
    <r>
      <rPr>
        <u/>
        <sz val="9"/>
        <color theme="1"/>
        <rFont val="Arial"/>
        <family val="2"/>
      </rPr>
      <t>1 Problema desde la perspectiva pública Nacional/Regional: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(descripción del problema , causa efecto, como se detectó el problema)</t>
    </r>
  </si>
  <si>
    <r>
      <rPr>
        <u/>
        <sz val="9"/>
        <color theme="1"/>
        <rFont val="Arial"/>
        <family val="2"/>
      </rPr>
      <t>3 Comunas de impacto:</t>
    </r>
    <r>
      <rPr>
        <sz val="9"/>
        <color theme="1"/>
        <rFont val="Arial"/>
      </rPr>
      <t xml:space="preserve"> (identificar y describir, cuando corresponda características demográficas, socioeconómicas y culturales)</t>
    </r>
  </si>
  <si>
    <r>
      <rPr>
        <u/>
        <sz val="9"/>
        <color theme="1"/>
        <rFont val="Arial"/>
        <family val="2"/>
      </rPr>
      <t>2 Beneficiarios directos</t>
    </r>
    <r>
      <rPr>
        <sz val="9"/>
        <color theme="1"/>
        <rFont val="Arial"/>
      </rPr>
      <t xml:space="preserve"> ( identificar, cuantificar  y caracterizar a aquellos que se verán beneficiados con la ejecución del proyecto)</t>
    </r>
  </si>
  <si>
    <t>FLUJO DE CAJA (USO INTERNO GORE)</t>
  </si>
  <si>
    <r>
      <t xml:space="preserve">4 Brechas detectadas: </t>
    </r>
    <r>
      <rPr>
        <sz val="9"/>
        <color theme="1"/>
        <rFont val="Arial"/>
        <family val="2"/>
      </rPr>
      <t>(identificar y estimar brecha entre oferta y demanda de sector o población afectada)</t>
    </r>
  </si>
  <si>
    <t>5 Impacto de la iniciativa sobre la problemática</t>
  </si>
  <si>
    <r>
      <rPr>
        <u/>
        <sz val="9"/>
        <color theme="1"/>
        <rFont val="Arial"/>
        <family val="2"/>
      </rPr>
      <t>6 Beneficiarios potenciales</t>
    </r>
    <r>
      <rPr>
        <u/>
        <sz val="9"/>
        <color theme="1"/>
        <rFont val="Arial"/>
      </rPr>
      <t xml:space="preserve"> </t>
    </r>
    <r>
      <rPr>
        <sz val="9"/>
        <color theme="1"/>
        <rFont val="Arial"/>
      </rPr>
      <t>(Identificar, describir y caracterizar a quienes se podrían ver beneficiados de forma directa e indirecta al finalizar este proyecto)</t>
    </r>
  </si>
  <si>
    <r>
      <rPr>
        <u/>
        <sz val="9"/>
        <color theme="1"/>
        <rFont val="Arial"/>
        <family val="2"/>
      </rPr>
      <t xml:space="preserve">7 </t>
    </r>
    <r>
      <rPr>
        <u/>
        <sz val="9"/>
        <color theme="1"/>
        <rFont val="Arial"/>
      </rPr>
      <t>Resultados:</t>
    </r>
    <r>
      <rPr>
        <sz val="9"/>
        <color theme="1"/>
        <rFont val="Arial"/>
      </rPr>
      <t xml:space="preserve"> (considerar los resultados mencionados en el marco lógico)</t>
    </r>
  </si>
  <si>
    <t>FICHA DE POSTULACIÓN/EJECUCIÓN ESTUDIO VIA POSTULACIÓN</t>
  </si>
  <si>
    <t>Responsable</t>
  </si>
  <si>
    <t>Mes 22</t>
  </si>
  <si>
    <t>Mes 23</t>
  </si>
  <si>
    <t>Mes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</si>
</sst>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M$ &quot;#,##0"/>
    <numFmt numFmtId="165" formatCode="_-* #,##0.00_-;\-* #,##0.00_-;_-* &quot;-&quot;??_-;_-@"/>
    <numFmt numFmtId="166" formatCode="_-* #,##0_-;\-* #,##0_-;_-* &quot;-&quot;??_-;_-@"/>
  </numFmts>
  <fonts count="32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6"/>
      <color theme="1"/>
      <name val="Arial"/>
    </font>
    <font>
      <sz val="10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8"/>
      <color theme="1"/>
      <name val="Arial"/>
    </font>
    <font>
      <i/>
      <sz val="9"/>
      <color theme="1"/>
      <name val="Arial"/>
    </font>
    <font>
      <b/>
      <u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i/>
      <sz val="10"/>
      <color rgb="FFFF0000"/>
      <name val="Arial"/>
    </font>
    <font>
      <sz val="14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Arial"/>
    </font>
    <font>
      <i/>
      <u/>
      <sz val="9"/>
      <color theme="1"/>
      <name val="Arial"/>
    </font>
    <font>
      <i/>
      <sz val="10"/>
      <color theme="1"/>
      <name val="Arial"/>
    </font>
    <font>
      <u/>
      <sz val="9"/>
      <color theme="1"/>
      <name val="Arial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7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 readingOrder="1"/>
    </xf>
    <xf numFmtId="0" fontId="2" fillId="3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164" fontId="1" fillId="3" borderId="15" xfId="0" applyNumberFormat="1" applyFont="1" applyFill="1" applyBorder="1" applyAlignment="1">
      <alignment horizontal="left" vertical="center" wrapText="1"/>
    </xf>
    <xf numFmtId="165" fontId="1" fillId="3" borderId="15" xfId="0" applyNumberFormat="1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3" fontId="1" fillId="3" borderId="12" xfId="0" applyNumberFormat="1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12" xfId="0" applyFont="1" applyBorder="1" applyAlignment="1">
      <alignment vertical="center"/>
    </xf>
    <xf numFmtId="0" fontId="1" fillId="0" borderId="12" xfId="0" applyFont="1" applyBorder="1" applyAlignment="1">
      <alignment horizontal="left" wrapText="1"/>
    </xf>
    <xf numFmtId="0" fontId="1" fillId="0" borderId="26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3" fontId="1" fillId="0" borderId="34" xfId="0" applyNumberFormat="1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166" fontId="1" fillId="0" borderId="37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166" fontId="1" fillId="0" borderId="40" xfId="0" applyNumberFormat="1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166" fontId="1" fillId="0" borderId="43" xfId="0" applyNumberFormat="1" applyFont="1" applyBorder="1" applyAlignment="1">
      <alignment horizontal="center" vertical="center" wrapText="1"/>
    </xf>
    <xf numFmtId="0" fontId="16" fillId="0" borderId="35" xfId="0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166" fontId="1" fillId="0" borderId="43" xfId="0" applyNumberFormat="1" applyFont="1" applyBorder="1" applyAlignment="1">
      <alignment vertical="center" wrapText="1"/>
    </xf>
    <xf numFmtId="0" fontId="1" fillId="0" borderId="45" xfId="0" applyFont="1" applyBorder="1" applyAlignment="1">
      <alignment horizontal="left" vertical="center" wrapText="1"/>
    </xf>
    <xf numFmtId="166" fontId="1" fillId="0" borderId="34" xfId="0" applyNumberFormat="1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 wrapText="1"/>
    </xf>
    <xf numFmtId="166" fontId="1" fillId="0" borderId="37" xfId="0" applyNumberFormat="1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166" fontId="1" fillId="0" borderId="49" xfId="0" applyNumberFormat="1" applyFont="1" applyBorder="1" applyAlignment="1">
      <alignment vertical="center" wrapText="1"/>
    </xf>
    <xf numFmtId="3" fontId="1" fillId="0" borderId="40" xfId="0" applyNumberFormat="1" applyFont="1" applyBorder="1" applyAlignment="1">
      <alignment vertical="center" wrapText="1"/>
    </xf>
    <xf numFmtId="3" fontId="1" fillId="0" borderId="49" xfId="0" applyNumberFormat="1" applyFont="1" applyBorder="1" applyAlignment="1">
      <alignment vertical="center" wrapText="1"/>
    </xf>
    <xf numFmtId="0" fontId="1" fillId="0" borderId="7" xfId="0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/>
    <xf numFmtId="0" fontId="1" fillId="0" borderId="5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9" xfId="0" applyFont="1" applyBorder="1" applyAlignment="1"/>
    <xf numFmtId="0" fontId="1" fillId="0" borderId="4" xfId="0" applyFont="1" applyBorder="1" applyAlignment="1"/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0" xfId="0" applyFont="1" applyAlignment="1"/>
    <xf numFmtId="0" fontId="1" fillId="0" borderId="4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8" fillId="0" borderId="5" xfId="0" applyFont="1" applyBorder="1" applyAlignment="1">
      <alignment horizontal="left"/>
    </xf>
    <xf numFmtId="0" fontId="2" fillId="0" borderId="5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0" borderId="51" xfId="0" applyFont="1" applyBorder="1" applyAlignment="1">
      <alignment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52" xfId="0" applyFont="1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5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39" xfId="0" applyFont="1" applyBorder="1" applyAlignment="1">
      <alignment horizontal="left" vertical="center" wrapText="1"/>
    </xf>
    <xf numFmtId="0" fontId="1" fillId="0" borderId="53" xfId="0" applyFont="1" applyBorder="1" applyAlignment="1">
      <alignment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0" xfId="0" applyFont="1" applyBorder="1" applyAlignment="1">
      <alignment vertical="center" wrapText="1"/>
    </xf>
    <xf numFmtId="0" fontId="1" fillId="0" borderId="26" xfId="0" applyFont="1" applyBorder="1" applyAlignment="1"/>
    <xf numFmtId="0" fontId="1" fillId="0" borderId="8" xfId="0" applyFont="1" applyBorder="1" applyAlignment="1"/>
    <xf numFmtId="0" fontId="1" fillId="0" borderId="4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2" borderId="55" xfId="0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 vertical="center" textRotation="90" wrapText="1"/>
    </xf>
    <xf numFmtId="0" fontId="1" fillId="2" borderId="61" xfId="0" applyFont="1" applyFill="1" applyBorder="1" applyAlignment="1">
      <alignment horizontal="center" vertical="center" textRotation="90" wrapText="1"/>
    </xf>
    <xf numFmtId="0" fontId="1" fillId="2" borderId="52" xfId="0" applyFont="1" applyFill="1" applyBorder="1" applyAlignment="1">
      <alignment horizontal="center" vertical="center" textRotation="90" wrapText="1"/>
    </xf>
    <xf numFmtId="0" fontId="1" fillId="2" borderId="62" xfId="0" applyFont="1" applyFill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textRotation="90" wrapText="1"/>
    </xf>
    <xf numFmtId="0" fontId="2" fillId="0" borderId="55" xfId="0" applyFont="1" applyBorder="1" applyAlignment="1">
      <alignment horizontal="left" vertical="center" wrapText="1"/>
    </xf>
    <xf numFmtId="166" fontId="2" fillId="0" borderId="51" xfId="0" applyNumberFormat="1" applyFont="1" applyBorder="1" applyAlignment="1">
      <alignment horizontal="center" vertical="center" wrapText="1"/>
    </xf>
    <xf numFmtId="166" fontId="2" fillId="0" borderId="51" xfId="0" applyNumberFormat="1" applyFont="1" applyBorder="1" applyAlignment="1">
      <alignment horizontal="center" vertical="center" wrapText="1"/>
    </xf>
    <xf numFmtId="166" fontId="2" fillId="0" borderId="51" xfId="0" applyNumberFormat="1" applyFont="1" applyBorder="1" applyAlignment="1">
      <alignment vertical="center" wrapText="1"/>
    </xf>
    <xf numFmtId="166" fontId="2" fillId="0" borderId="51" xfId="0" applyNumberFormat="1" applyFont="1" applyBorder="1" applyAlignment="1">
      <alignment vertical="center" wrapText="1"/>
    </xf>
    <xf numFmtId="166" fontId="1" fillId="0" borderId="51" xfId="0" applyNumberFormat="1" applyFont="1" applyBorder="1" applyAlignment="1">
      <alignment vertical="center" wrapText="1"/>
    </xf>
    <xf numFmtId="166" fontId="2" fillId="0" borderId="53" xfId="0" applyNumberFormat="1" applyFont="1" applyBorder="1" applyAlignment="1">
      <alignment horizontal="center" vertical="center" wrapText="1"/>
    </xf>
    <xf numFmtId="166" fontId="2" fillId="0" borderId="3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166" fontId="2" fillId="0" borderId="30" xfId="0" applyNumberFormat="1" applyFont="1" applyBorder="1" applyAlignment="1">
      <alignment horizontal="center" vertical="center" wrapText="1"/>
    </xf>
    <xf numFmtId="166" fontId="2" fillId="0" borderId="31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top" wrapText="1"/>
    </xf>
    <xf numFmtId="0" fontId="25" fillId="0" borderId="22" xfId="0" applyFont="1" applyBorder="1" applyAlignment="1">
      <alignment horizontal="left" vertical="center" wrapText="1"/>
    </xf>
    <xf numFmtId="0" fontId="0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18" xfId="0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65" xfId="0" applyFont="1" applyBorder="1" applyAlignment="1">
      <alignment vertical="center" wrapText="1"/>
    </xf>
    <xf numFmtId="0" fontId="1" fillId="0" borderId="75" xfId="0" applyFont="1" applyBorder="1" applyAlignment="1">
      <alignment vertical="center" wrapText="1"/>
    </xf>
    <xf numFmtId="0" fontId="1" fillId="0" borderId="76" xfId="0" applyFont="1" applyBorder="1" applyAlignment="1">
      <alignment vertical="center" wrapText="1"/>
    </xf>
    <xf numFmtId="0" fontId="31" fillId="0" borderId="74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2" fillId="0" borderId="14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16" xfId="0" applyFont="1" applyBorder="1"/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3" borderId="19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3" xfId="0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4" fillId="0" borderId="2" xfId="0" applyFont="1" applyBorder="1"/>
    <xf numFmtId="0" fontId="6" fillId="0" borderId="26" xfId="0" applyFont="1" applyBorder="1" applyAlignment="1">
      <alignment horizontal="right" vertical="center" wrapText="1"/>
    </xf>
    <xf numFmtId="0" fontId="4" fillId="0" borderId="48" xfId="0" applyFont="1" applyBorder="1"/>
    <xf numFmtId="0" fontId="6" fillId="4" borderId="10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9" xfId="0" applyFont="1" applyBorder="1"/>
    <xf numFmtId="0" fontId="4" fillId="0" borderId="26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0" xfId="0" applyFont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/>
    <xf numFmtId="0" fontId="5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left" vertical="center" wrapText="1"/>
    </xf>
    <xf numFmtId="0" fontId="4" fillId="0" borderId="35" xfId="0" applyFont="1" applyBorder="1"/>
    <xf numFmtId="0" fontId="4" fillId="0" borderId="32" xfId="0" applyFont="1" applyBorder="1"/>
    <xf numFmtId="0" fontId="4" fillId="0" borderId="54" xfId="0" applyFont="1" applyBorder="1"/>
    <xf numFmtId="0" fontId="6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4" fillId="0" borderId="57" xfId="0" applyFont="1" applyBorder="1"/>
    <xf numFmtId="0" fontId="4" fillId="0" borderId="59" xfId="0" applyFont="1" applyBorder="1"/>
    <xf numFmtId="0" fontId="2" fillId="0" borderId="6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56" xfId="0" applyFont="1" applyBorder="1" applyAlignment="1">
      <alignment horizontal="center" vertical="center"/>
    </xf>
    <xf numFmtId="0" fontId="4" fillId="0" borderId="58" xfId="0" applyFont="1" applyBorder="1"/>
    <xf numFmtId="0" fontId="2" fillId="0" borderId="44" xfId="0" applyFont="1" applyBorder="1" applyAlignment="1">
      <alignment horizontal="center" vertical="center" wrapText="1"/>
    </xf>
    <xf numFmtId="0" fontId="4" fillId="0" borderId="34" xfId="0" applyFont="1" applyBorder="1"/>
    <xf numFmtId="0" fontId="1" fillId="0" borderId="2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67" xfId="0" applyNumberFormat="1" applyFont="1" applyBorder="1" applyAlignment="1">
      <alignment horizontal="center" vertical="center" wrapText="1"/>
    </xf>
    <xf numFmtId="0" fontId="4" fillId="0" borderId="68" xfId="0" applyFont="1" applyBorder="1"/>
    <xf numFmtId="0" fontId="4" fillId="0" borderId="69" xfId="0" applyFont="1" applyBorder="1"/>
    <xf numFmtId="3" fontId="2" fillId="0" borderId="63" xfId="0" applyNumberFormat="1" applyFont="1" applyBorder="1" applyAlignment="1">
      <alignment horizontal="center" vertical="center" wrapText="1"/>
    </xf>
    <xf numFmtId="0" fontId="4" fillId="0" borderId="70" xfId="0" applyFont="1" applyBorder="1"/>
    <xf numFmtId="0" fontId="4" fillId="0" borderId="71" xfId="0" applyFont="1" applyBorder="1"/>
    <xf numFmtId="3" fontId="2" fillId="0" borderId="66" xfId="0" applyNumberFormat="1" applyFont="1" applyBorder="1" applyAlignment="1">
      <alignment horizontal="center" vertical="center" wrapText="1"/>
    </xf>
    <xf numFmtId="0" fontId="4" fillId="0" borderId="72" xfId="0" applyFont="1" applyBorder="1"/>
    <xf numFmtId="0" fontId="4" fillId="0" borderId="73" xfId="0" applyFont="1" applyBorder="1"/>
    <xf numFmtId="0" fontId="2" fillId="0" borderId="4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4" fillId="0" borderId="18" xfId="0" applyFont="1" applyBorder="1"/>
    <xf numFmtId="0" fontId="5" fillId="0" borderId="13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8000"/>
      </font>
      <fill>
        <patternFill patternType="solid">
          <fgColor rgb="FFCCFFCC"/>
          <bgColor rgb="FFCCFFCC"/>
        </patternFill>
      </fill>
    </dxf>
    <dxf>
      <font>
        <color rgb="FF008000"/>
      </font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</xdr:row>
      <xdr:rowOff>19050</xdr:rowOff>
    </xdr:from>
    <xdr:ext cx="1333500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20</xdr:row>
      <xdr:rowOff>38100</xdr:rowOff>
    </xdr:from>
    <xdr:ext cx="1162050" cy="6572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36</xdr:row>
      <xdr:rowOff>38100</xdr:rowOff>
    </xdr:from>
    <xdr:ext cx="1162050" cy="1028700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2</xdr:row>
      <xdr:rowOff>38100</xdr:rowOff>
    </xdr:from>
    <xdr:ext cx="1285875" cy="685800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3</xdr:row>
      <xdr:rowOff>38100</xdr:rowOff>
    </xdr:from>
    <xdr:ext cx="1276350" cy="9144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2</xdr:row>
      <xdr:rowOff>47625</xdr:rowOff>
    </xdr:from>
    <xdr:ext cx="1219200" cy="8763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2</xdr:row>
      <xdr:rowOff>28575</xdr:rowOff>
    </xdr:from>
    <xdr:ext cx="1343025" cy="9620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</xdr:row>
      <xdr:rowOff>28575</xdr:rowOff>
    </xdr:from>
    <xdr:ext cx="1343025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6"/>
  <sheetViews>
    <sheetView showGridLines="0" zoomScale="90" zoomScaleNormal="90" workbookViewId="0">
      <selection activeCell="C10" sqref="C10"/>
    </sheetView>
  </sheetViews>
  <sheetFormatPr baseColWidth="10" defaultColWidth="14.42578125" defaultRowHeight="15" customHeight="1" x14ac:dyDescent="0.2"/>
  <cols>
    <col min="1" max="1" width="0.85546875" customWidth="1"/>
    <col min="2" max="2" width="1.42578125" customWidth="1"/>
    <col min="3" max="3" width="58.5703125" customWidth="1"/>
    <col min="4" max="4" width="90.42578125" customWidth="1"/>
    <col min="5" max="5" width="1" customWidth="1"/>
    <col min="6" max="6" width="11.42578125" customWidth="1"/>
    <col min="7" max="7" width="137.28515625" customWidth="1"/>
    <col min="8" max="16" width="11.42578125" customWidth="1"/>
    <col min="17" max="26" width="10" customWidth="1"/>
  </cols>
  <sheetData>
    <row r="1" spans="1:26" ht="3.75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8.25" customHeight="1" x14ac:dyDescent="0.2">
      <c r="A2" s="1"/>
      <c r="B2" s="3"/>
      <c r="C2" s="4"/>
      <c r="D2" s="5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">
      <c r="A3" s="1"/>
      <c r="B3" s="7"/>
      <c r="C3" s="207"/>
      <c r="D3" s="8" t="s">
        <v>134</v>
      </c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customHeight="1" x14ac:dyDescent="0.2">
      <c r="A4" s="1"/>
      <c r="B4" s="7"/>
      <c r="C4" s="208"/>
      <c r="D4" s="10" t="s">
        <v>125</v>
      </c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11"/>
      <c r="C5" s="12"/>
      <c r="D5" s="12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4.5" customHeight="1" x14ac:dyDescent="0.2">
      <c r="A6" s="9"/>
      <c r="B6" s="11"/>
      <c r="C6" s="209" t="s">
        <v>0</v>
      </c>
      <c r="D6" s="203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2">
      <c r="A7" s="9"/>
      <c r="B7" s="11"/>
      <c r="C7" s="12"/>
      <c r="D7" s="13"/>
      <c r="E7" s="9"/>
      <c r="F7" s="1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 x14ac:dyDescent="0.2">
      <c r="A8" s="1"/>
      <c r="B8" s="7"/>
      <c r="C8" s="15" t="s">
        <v>1</v>
      </c>
      <c r="D8" s="16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1"/>
      <c r="B9" s="11"/>
      <c r="C9" s="2"/>
      <c r="D9" s="17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 x14ac:dyDescent="0.2">
      <c r="A10" s="1"/>
      <c r="B10" s="7"/>
      <c r="C10" s="15" t="s">
        <v>2</v>
      </c>
      <c r="D10" s="18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11"/>
      <c r="C11" s="2"/>
      <c r="D11" s="17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hidden="1" customHeight="1" x14ac:dyDescent="0.2">
      <c r="A12" s="1"/>
      <c r="B12" s="7"/>
      <c r="C12" s="19" t="s">
        <v>3</v>
      </c>
      <c r="D12" s="20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hidden="1" customHeight="1" x14ac:dyDescent="0.2">
      <c r="A13" s="9"/>
      <c r="B13" s="11"/>
      <c r="C13" s="21"/>
      <c r="D13" s="22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hidden="1" customHeight="1" x14ac:dyDescent="0.2">
      <c r="A14" s="9"/>
      <c r="B14" s="11"/>
      <c r="C14" s="19" t="s">
        <v>4</v>
      </c>
      <c r="D14" s="23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hidden="1" customHeight="1" x14ac:dyDescent="0.2">
      <c r="A15" s="9"/>
      <c r="B15" s="11"/>
      <c r="C15" s="21"/>
      <c r="D15" s="24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hidden="1" customHeight="1" x14ac:dyDescent="0.2">
      <c r="A16" s="1"/>
      <c r="B16" s="7"/>
      <c r="C16" s="19" t="s">
        <v>5</v>
      </c>
      <c r="D16" s="23" t="s">
        <v>6</v>
      </c>
      <c r="E16" s="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hidden="1" customHeight="1" x14ac:dyDescent="0.2">
      <c r="A17" s="9"/>
      <c r="B17" s="11"/>
      <c r="C17" s="21"/>
      <c r="D17" s="22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hidden="1" customHeight="1" x14ac:dyDescent="0.2">
      <c r="A18" s="1"/>
      <c r="B18" s="7"/>
      <c r="C18" s="210" t="s">
        <v>7</v>
      </c>
      <c r="D18" s="25" t="str">
        <f>CONCATENATE("AÑO 1: M$",SUM('6.- Flujo de Caja'!D19:N19)," OCTUBRE 2015 a SEPTIEMBRE 2016")</f>
        <v>AÑO 1: M$0 OCTUBRE 2015 a SEPTIEMBRE 2016</v>
      </c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hidden="1" customHeight="1" x14ac:dyDescent="0.2">
      <c r="A19" s="1"/>
      <c r="B19" s="7"/>
      <c r="C19" s="206"/>
      <c r="D19" s="26" t="str">
        <f>CONCATENATE("AÑO 2: M$",SUM('6.- Flujo de Caja'!O19:AA19)," OCTUBRE 2016 a DICIEMBRE 2016")</f>
        <v>AÑO 2: M$0 OCTUBRE 2016 a DICIEMBRE 2016</v>
      </c>
      <c r="E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hidden="1" customHeight="1" x14ac:dyDescent="0.2">
      <c r="A20" s="1"/>
      <c r="B20" s="11"/>
      <c r="C20" s="21"/>
      <c r="D20" s="24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hidden="1" customHeight="1" x14ac:dyDescent="0.2">
      <c r="A21" s="1"/>
      <c r="B21" s="7"/>
      <c r="C21" s="19" t="s">
        <v>8</v>
      </c>
      <c r="D21" s="27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hidden="1" customHeight="1" x14ac:dyDescent="0.2">
      <c r="A22" s="9"/>
      <c r="B22" s="11"/>
      <c r="C22" s="28" t="s">
        <v>9</v>
      </c>
      <c r="D22" s="29"/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hidden="1" customHeight="1" x14ac:dyDescent="0.2">
      <c r="A23" s="9"/>
      <c r="B23" s="11"/>
      <c r="C23" s="19" t="s">
        <v>10</v>
      </c>
      <c r="D23" s="30">
        <f>+'6.- Flujo de Caja'!D15:F15</f>
        <v>0</v>
      </c>
      <c r="E23" s="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hidden="1" customHeight="1" x14ac:dyDescent="0.2">
      <c r="A24" s="1"/>
      <c r="B24" s="7"/>
      <c r="C24" s="19" t="s">
        <v>11</v>
      </c>
      <c r="D24" s="30">
        <f>+'6.- Flujo de Caja'!D13:F13</f>
        <v>0</v>
      </c>
      <c r="E24" s="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hidden="1" customHeight="1" x14ac:dyDescent="0.2">
      <c r="A25" s="1"/>
      <c r="B25" s="7"/>
      <c r="C25" s="210" t="s">
        <v>12</v>
      </c>
      <c r="D25" s="31" t="str">
        <f>+"PROPIO M$ : "&amp;'2. Aportes'!E17/1000</f>
        <v>PROPIO M$ : 0</v>
      </c>
      <c r="E25" s="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hidden="1" customHeight="1" x14ac:dyDescent="0.2">
      <c r="A26" s="1"/>
      <c r="B26" s="7"/>
      <c r="C26" s="206"/>
      <c r="D26" s="32" t="s">
        <v>13</v>
      </c>
      <c r="E26" s="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2" hidden="1" customHeight="1" x14ac:dyDescent="0.2">
      <c r="A27" s="9"/>
      <c r="B27" s="11"/>
      <c r="C27" s="19" t="s">
        <v>14</v>
      </c>
      <c r="D27" s="33" t="str">
        <f>+"PROPIO M$ : "&amp;'2. Aportes'!E49/1000</f>
        <v>PROPIO M$ : 0</v>
      </c>
      <c r="E27" s="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hidden="1" customHeight="1" x14ac:dyDescent="0.2">
      <c r="A28" s="1"/>
      <c r="B28" s="11"/>
      <c r="C28" s="28"/>
      <c r="D28" s="29"/>
      <c r="E28" s="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3" hidden="1" customHeight="1" x14ac:dyDescent="0.2">
      <c r="A29" s="1"/>
      <c r="B29" s="7"/>
      <c r="C29" s="19" t="s">
        <v>15</v>
      </c>
      <c r="D29" s="27"/>
      <c r="E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1"/>
      <c r="C30" s="2"/>
      <c r="D30" s="1"/>
      <c r="E30" s="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thickBot="1" x14ac:dyDescent="0.25">
      <c r="A31" s="1"/>
      <c r="B31" s="11"/>
      <c r="C31" s="2"/>
      <c r="D31" s="1"/>
      <c r="E31" s="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4.5" customHeight="1" x14ac:dyDescent="0.2">
      <c r="A32" s="9"/>
      <c r="B32" s="11"/>
      <c r="C32" s="202" t="s">
        <v>16</v>
      </c>
      <c r="D32" s="203"/>
      <c r="E32" s="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">
      <c r="A33" s="1"/>
      <c r="B33" s="11"/>
      <c r="C33" s="211"/>
      <c r="D33" s="212"/>
      <c r="E33" s="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">
      <c r="A34" s="9"/>
      <c r="B34" s="11"/>
      <c r="C34" s="213" t="s">
        <v>17</v>
      </c>
      <c r="D34" s="34" t="s">
        <v>18</v>
      </c>
      <c r="E34" s="9"/>
      <c r="F34" s="1"/>
      <c r="G34" s="1"/>
      <c r="H34" s="1"/>
      <c r="I34" s="1"/>
      <c r="J34" s="1"/>
      <c r="K34" s="1"/>
      <c r="L34" s="1"/>
      <c r="M34" s="1"/>
      <c r="N34" s="1"/>
      <c r="O34" s="1"/>
      <c r="P34" s="3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1"/>
      <c r="B35" s="7"/>
      <c r="C35" s="214"/>
      <c r="D35" s="36" t="s">
        <v>19</v>
      </c>
      <c r="E35" s="9"/>
      <c r="F35" s="1"/>
      <c r="G35" s="1"/>
      <c r="H35" s="1"/>
      <c r="I35" s="1"/>
      <c r="J35" s="1"/>
      <c r="K35" s="1"/>
      <c r="L35" s="1"/>
      <c r="M35" s="1"/>
      <c r="N35" s="1"/>
      <c r="O35" s="1"/>
      <c r="P35" s="3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11"/>
      <c r="C36" s="214"/>
      <c r="D36" s="36" t="s">
        <v>20</v>
      </c>
      <c r="E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3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2">
      <c r="A37" s="1"/>
      <c r="B37" s="7"/>
      <c r="C37" s="214"/>
      <c r="D37" s="36" t="s">
        <v>19</v>
      </c>
      <c r="E37" s="9"/>
      <c r="F37" s="1"/>
      <c r="G37" s="1"/>
      <c r="H37" s="1"/>
      <c r="I37" s="1"/>
      <c r="J37" s="1"/>
      <c r="K37" s="1"/>
      <c r="L37" s="1"/>
      <c r="M37" s="1"/>
      <c r="N37" s="1"/>
      <c r="O37" s="1"/>
      <c r="P37" s="3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2">
      <c r="A38" s="1"/>
      <c r="B38" s="7"/>
      <c r="C38" s="214"/>
      <c r="D38" s="36" t="s">
        <v>21</v>
      </c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3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">
      <c r="A39" s="1"/>
      <c r="B39" s="7"/>
      <c r="C39" s="214"/>
      <c r="D39" s="36" t="s">
        <v>22</v>
      </c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3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hidden="1" customHeight="1" x14ac:dyDescent="0.2">
      <c r="A40" s="1"/>
      <c r="B40" s="7"/>
      <c r="C40" s="214"/>
      <c r="D40" s="36" t="s">
        <v>23</v>
      </c>
      <c r="E40" s="9"/>
      <c r="F40" s="1"/>
      <c r="G40" s="1"/>
      <c r="H40" s="1"/>
      <c r="I40" s="1"/>
      <c r="J40" s="1"/>
      <c r="K40" s="1"/>
      <c r="L40" s="1"/>
      <c r="M40" s="1"/>
      <c r="N40" s="1"/>
      <c r="O40" s="1"/>
      <c r="P40" s="3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hidden="1" customHeight="1" x14ac:dyDescent="0.2">
      <c r="A41" s="1"/>
      <c r="B41" s="7"/>
      <c r="C41" s="215"/>
      <c r="D41" s="37"/>
      <c r="E41" s="9"/>
      <c r="F41" s="1"/>
      <c r="G41" s="1"/>
      <c r="H41" s="1"/>
      <c r="I41" s="1"/>
      <c r="J41" s="1"/>
      <c r="K41" s="1"/>
      <c r="L41" s="1"/>
      <c r="M41" s="1"/>
      <c r="N41" s="1"/>
      <c r="O41" s="1"/>
      <c r="P41" s="3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hidden="1" customHeight="1" x14ac:dyDescent="0.2">
      <c r="A42" s="1"/>
      <c r="B42" s="11"/>
      <c r="C42" s="2"/>
      <c r="D42" s="2"/>
      <c r="E42" s="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hidden="1" customHeight="1" x14ac:dyDescent="0.2">
      <c r="A43" s="1"/>
      <c r="B43" s="7"/>
      <c r="C43" s="38" t="s">
        <v>24</v>
      </c>
      <c r="D43" s="27" t="s">
        <v>25</v>
      </c>
      <c r="E43" s="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.5" customHeight="1" x14ac:dyDescent="0.2">
      <c r="A44" s="1"/>
      <c r="B44" s="11"/>
      <c r="C44" s="2"/>
      <c r="D44" s="39"/>
      <c r="E44" s="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.75" customHeight="1" thickBot="1" x14ac:dyDescent="0.25">
      <c r="A45" s="1"/>
      <c r="B45" s="11"/>
      <c r="C45" s="2"/>
      <c r="D45" s="39"/>
      <c r="E45" s="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thickBot="1" x14ac:dyDescent="0.25">
      <c r="A46" s="9"/>
      <c r="B46" s="11"/>
      <c r="C46" s="216" t="s">
        <v>26</v>
      </c>
      <c r="D46" s="217"/>
      <c r="E46" s="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8.25" customHeight="1" thickBot="1" x14ac:dyDescent="0.25">
      <c r="A47" s="1"/>
      <c r="B47" s="7"/>
      <c r="C47" s="182" t="s">
        <v>126</v>
      </c>
      <c r="D47" s="41"/>
      <c r="E47" s="9"/>
      <c r="F47" s="1"/>
      <c r="G47" s="4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" customHeight="1" x14ac:dyDescent="0.2">
      <c r="A48" s="1"/>
      <c r="B48" s="7"/>
      <c r="C48" s="185" t="s">
        <v>128</v>
      </c>
      <c r="D48" s="43"/>
      <c r="E48" s="9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" customHeight="1" x14ac:dyDescent="0.2">
      <c r="A49" s="1"/>
      <c r="B49" s="7"/>
      <c r="C49" s="183" t="s">
        <v>127</v>
      </c>
      <c r="D49" s="44"/>
      <c r="E49" s="9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.75" customHeight="1" x14ac:dyDescent="0.2">
      <c r="A50" s="9"/>
      <c r="B50" s="11"/>
      <c r="C50" s="188" t="s">
        <v>130</v>
      </c>
      <c r="D50" s="189"/>
      <c r="E50" s="9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2">
      <c r="A51" s="9"/>
      <c r="B51" s="11"/>
      <c r="C51" s="184" t="s">
        <v>131</v>
      </c>
      <c r="D51" s="45"/>
      <c r="E51" s="9"/>
      <c r="F51" s="1"/>
      <c r="G51" s="3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8" customHeight="1" x14ac:dyDescent="0.2">
      <c r="A52" s="1"/>
      <c r="B52" s="7"/>
      <c r="C52" s="190" t="s">
        <v>132</v>
      </c>
      <c r="D52" s="187"/>
      <c r="E52" s="9"/>
      <c r="F52" s="1"/>
      <c r="G52" s="4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 x14ac:dyDescent="0.2">
      <c r="A53" s="9"/>
      <c r="B53" s="11"/>
      <c r="C53" s="186" t="s">
        <v>133</v>
      </c>
      <c r="D53" s="47"/>
      <c r="E53" s="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1"/>
      <c r="C54" s="48"/>
      <c r="D54" s="49"/>
      <c r="E54" s="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"/>
      <c r="B55" s="11"/>
      <c r="C55" s="48"/>
      <c r="D55" s="49"/>
      <c r="E55" s="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">
      <c r="A56" s="1"/>
      <c r="B56" s="7"/>
      <c r="C56" s="202" t="s">
        <v>27</v>
      </c>
      <c r="D56" s="203"/>
      <c r="E56" s="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9"/>
      <c r="B57" s="11"/>
      <c r="C57" s="50"/>
      <c r="D57" s="51"/>
      <c r="E57" s="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9"/>
      <c r="B58" s="11"/>
      <c r="C58" s="15" t="s">
        <v>28</v>
      </c>
      <c r="D58" s="18">
        <f>+D10</f>
        <v>0</v>
      </c>
      <c r="E58" s="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"/>
      <c r="B59" s="11"/>
      <c r="C59" s="50"/>
      <c r="D59" s="52"/>
      <c r="E59" s="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"/>
      <c r="B60" s="7"/>
      <c r="C60" s="15" t="s">
        <v>29</v>
      </c>
      <c r="D60" s="53" t="s">
        <v>30</v>
      </c>
      <c r="E60" s="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"/>
      <c r="B61" s="11"/>
      <c r="C61" s="50"/>
      <c r="D61" s="52"/>
      <c r="E61" s="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7"/>
      <c r="C62" s="15" t="s">
        <v>31</v>
      </c>
      <c r="D62" s="53">
        <f>+D8</f>
        <v>0</v>
      </c>
      <c r="E62" s="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"/>
      <c r="B63" s="11"/>
      <c r="C63" s="2"/>
      <c r="D63" s="52"/>
      <c r="E63" s="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9"/>
      <c r="B64" s="11"/>
      <c r="C64" s="204" t="s">
        <v>32</v>
      </c>
      <c r="D64" s="40"/>
      <c r="E64" s="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9"/>
      <c r="B65" s="11"/>
      <c r="C65" s="205"/>
      <c r="D65" s="40"/>
      <c r="E65" s="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9"/>
      <c r="B66" s="11"/>
      <c r="C66" s="205"/>
      <c r="D66" s="40"/>
      <c r="E66" s="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"/>
      <c r="B67" s="7"/>
      <c r="C67" s="206"/>
      <c r="D67" s="40"/>
      <c r="E67" s="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9"/>
      <c r="B68" s="11"/>
      <c r="C68" s="2"/>
      <c r="D68" s="1"/>
      <c r="E68" s="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85.5" customHeight="1" x14ac:dyDescent="0.2">
      <c r="A69" s="1"/>
      <c r="B69" s="7"/>
      <c r="C69" s="54" t="s">
        <v>33</v>
      </c>
      <c r="D69" s="53"/>
      <c r="E69" s="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thickBot="1" x14ac:dyDescent="0.25">
      <c r="A70" s="1"/>
      <c r="B70" s="11"/>
      <c r="C70" s="50"/>
      <c r="D70" s="52"/>
      <c r="E70" s="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thickBot="1" x14ac:dyDescent="0.25">
      <c r="A71" s="1"/>
      <c r="B71" s="7"/>
      <c r="C71" s="54" t="s">
        <v>34</v>
      </c>
      <c r="D71" s="53"/>
      <c r="E71" s="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"/>
      <c r="B72" s="11"/>
      <c r="C72" s="2"/>
      <c r="D72" s="52"/>
      <c r="E72" s="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"/>
      <c r="B73" s="7"/>
      <c r="C73" s="15" t="s">
        <v>35</v>
      </c>
      <c r="D73" s="55" t="s">
        <v>36</v>
      </c>
      <c r="E73" s="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1"/>
      <c r="C74" s="2"/>
      <c r="D74" s="56"/>
      <c r="E74" s="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4.5" customHeight="1" x14ac:dyDescent="0.2">
      <c r="A75" s="1"/>
      <c r="B75" s="7"/>
      <c r="C75" s="202" t="s">
        <v>37</v>
      </c>
      <c r="D75" s="203"/>
      <c r="E75" s="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"/>
      <c r="B76" s="11"/>
      <c r="C76" s="50"/>
      <c r="D76" s="51"/>
      <c r="E76" s="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4.5" customHeight="1" x14ac:dyDescent="0.2">
      <c r="A77" s="1"/>
      <c r="B77" s="7"/>
      <c r="C77" s="15" t="s">
        <v>38</v>
      </c>
      <c r="D77" s="57" t="s">
        <v>39</v>
      </c>
      <c r="E77" s="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"/>
      <c r="B78" s="11"/>
      <c r="C78" s="50"/>
      <c r="D78" s="52"/>
      <c r="E78" s="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6.25" customHeight="1" x14ac:dyDescent="0.2">
      <c r="A79" s="1"/>
      <c r="B79" s="7"/>
      <c r="C79" s="15" t="s">
        <v>40</v>
      </c>
      <c r="D79" s="58" t="s">
        <v>41</v>
      </c>
      <c r="E79" s="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"/>
      <c r="B80" s="59"/>
      <c r="C80" s="60"/>
      <c r="D80" s="51"/>
      <c r="E80" s="6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62"/>
      <c r="D81" s="63"/>
      <c r="E81" s="6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50"/>
      <c r="D82" s="5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50"/>
      <c r="D83" s="5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50"/>
      <c r="D84" s="5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50"/>
      <c r="D85" s="5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50"/>
      <c r="D86" s="5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50"/>
      <c r="D87" s="5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50"/>
      <c r="D88" s="5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50"/>
      <c r="D89" s="5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50"/>
      <c r="D90" s="5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50"/>
      <c r="D91" s="5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50"/>
      <c r="D92" s="5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50"/>
      <c r="D93" s="5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50"/>
      <c r="D94" s="5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50"/>
      <c r="D95" s="5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50"/>
      <c r="D96" s="5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50"/>
      <c r="D97" s="5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1">
    <mergeCell ref="C56:D56"/>
    <mergeCell ref="C64:C67"/>
    <mergeCell ref="C75:D75"/>
    <mergeCell ref="C3:C4"/>
    <mergeCell ref="C6:D6"/>
    <mergeCell ref="C18:C19"/>
    <mergeCell ref="C25:C26"/>
    <mergeCell ref="C32:D32"/>
    <mergeCell ref="C33:D33"/>
    <mergeCell ref="C34:C41"/>
    <mergeCell ref="C46:D46"/>
  </mergeCells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zoomScale="80" zoomScaleNormal="80" workbookViewId="0">
      <selection activeCell="D26" sqref="D26"/>
    </sheetView>
  </sheetViews>
  <sheetFormatPr baseColWidth="10" defaultColWidth="14.42578125" defaultRowHeight="15" customHeight="1" x14ac:dyDescent="0.2"/>
  <cols>
    <col min="1" max="1" width="3.85546875" customWidth="1"/>
    <col min="2" max="2" width="2.42578125" customWidth="1"/>
    <col min="3" max="3" width="28.85546875" customWidth="1"/>
    <col min="4" max="4" width="68" customWidth="1"/>
    <col min="5" max="5" width="25.140625" customWidth="1"/>
    <col min="6" max="6" width="2.7109375" customWidth="1"/>
    <col min="7" max="13" width="11.42578125" customWidth="1"/>
    <col min="14" max="26" width="10" customWidth="1"/>
  </cols>
  <sheetData>
    <row r="1" spans="1:26" ht="13.5" customHeight="1" x14ac:dyDescent="0.2">
      <c r="A1" s="1"/>
      <c r="B1" s="1"/>
      <c r="C1" s="1"/>
      <c r="D1" s="1"/>
      <c r="E1" s="6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1"/>
      <c r="B2" s="3"/>
      <c r="C2" s="66"/>
      <c r="D2" s="66"/>
      <c r="E2" s="67"/>
      <c r="F2" s="6"/>
      <c r="G2" s="1"/>
      <c r="H2" s="1"/>
      <c r="I2" s="1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1"/>
      <c r="B3" s="7"/>
      <c r="C3" s="223"/>
      <c r="D3" s="226">
        <f>+'1. Ficha perfil a diseño'!D10</f>
        <v>0</v>
      </c>
      <c r="E3" s="227"/>
      <c r="F3" s="9"/>
      <c r="G3" s="11"/>
      <c r="H3" s="1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2">
      <c r="A4" s="9"/>
      <c r="B4" s="11"/>
      <c r="C4" s="224"/>
      <c r="D4" s="228" t="s">
        <v>42</v>
      </c>
      <c r="E4" s="229"/>
      <c r="F4" s="7"/>
      <c r="G4" s="11"/>
      <c r="H4" s="1"/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9"/>
      <c r="B5" s="11"/>
      <c r="C5" s="225"/>
      <c r="D5" s="208"/>
      <c r="E5" s="230"/>
      <c r="F5" s="7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1"/>
      <c r="B6" s="11"/>
      <c r="C6" s="5"/>
      <c r="D6" s="1"/>
      <c r="E6" s="65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">
      <c r="A7" s="9"/>
      <c r="B7" s="11"/>
      <c r="C7" s="222" t="s">
        <v>43</v>
      </c>
      <c r="D7" s="219"/>
      <c r="E7" s="203"/>
      <c r="F7" s="7"/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 x14ac:dyDescent="0.2">
      <c r="A8" s="1"/>
      <c r="B8" s="7"/>
      <c r="C8" s="69" t="s">
        <v>44</v>
      </c>
      <c r="D8" s="70" t="s">
        <v>45</v>
      </c>
      <c r="E8" s="71" t="s">
        <v>46</v>
      </c>
      <c r="F8" s="9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">
      <c r="A9" s="1"/>
      <c r="B9" s="7"/>
      <c r="C9" s="72">
        <f>+'1. Ficha perfil a diseño'!D8</f>
        <v>0</v>
      </c>
      <c r="D9" s="73" t="s">
        <v>47</v>
      </c>
      <c r="E9" s="74"/>
      <c r="F9" s="9"/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x14ac:dyDescent="0.2">
      <c r="A10" s="1"/>
      <c r="B10" s="7"/>
      <c r="C10" s="75"/>
      <c r="D10" s="76" t="s">
        <v>48</v>
      </c>
      <c r="E10" s="77"/>
      <c r="F10" s="9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2">
      <c r="A11" s="1"/>
      <c r="B11" s="7"/>
      <c r="C11" s="78" t="s">
        <v>49</v>
      </c>
      <c r="D11" s="79" t="s">
        <v>50</v>
      </c>
      <c r="E11" s="80"/>
      <c r="F11" s="9"/>
      <c r="G11" s="11"/>
      <c r="H11" s="14"/>
      <c r="I11" s="14"/>
      <c r="J11" s="68"/>
      <c r="K11" s="68"/>
      <c r="L11" s="68"/>
      <c r="M11" s="1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x14ac:dyDescent="0.2">
      <c r="A12" s="9"/>
      <c r="B12" s="11"/>
      <c r="C12" s="218" t="s">
        <v>51</v>
      </c>
      <c r="D12" s="219"/>
      <c r="E12" s="203"/>
      <c r="F12" s="9"/>
      <c r="G12" s="11"/>
      <c r="H12" s="14"/>
      <c r="I12" s="14"/>
      <c r="J12" s="68"/>
      <c r="K12" s="68"/>
      <c r="L12" s="68"/>
      <c r="M12" s="1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2">
      <c r="A13" s="1"/>
      <c r="B13" s="7"/>
      <c r="C13" s="81" t="s">
        <v>44</v>
      </c>
      <c r="D13" s="70" t="s">
        <v>45</v>
      </c>
      <c r="E13" s="71" t="s">
        <v>46</v>
      </c>
      <c r="F13" s="7"/>
      <c r="G13" s="1"/>
      <c r="H13" s="14"/>
      <c r="I13" s="14"/>
      <c r="J13" s="14"/>
      <c r="K13" s="14"/>
      <c r="L13" s="14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">
      <c r="A14" s="1"/>
      <c r="B14" s="7"/>
      <c r="C14" s="82">
        <f>+C9</f>
        <v>0</v>
      </c>
      <c r="D14" s="83" t="s">
        <v>52</v>
      </c>
      <c r="E14" s="84"/>
      <c r="F14" s="9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">
      <c r="A15" s="1"/>
      <c r="B15" s="7"/>
      <c r="C15" s="85"/>
      <c r="D15" s="76" t="s">
        <v>48</v>
      </c>
      <c r="E15" s="77"/>
      <c r="F15" s="9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2">
      <c r="A16" s="1"/>
      <c r="B16" s="7"/>
      <c r="C16" s="78" t="s">
        <v>49</v>
      </c>
      <c r="D16" s="79" t="s">
        <v>50</v>
      </c>
      <c r="E16" s="80"/>
      <c r="F16" s="9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">
      <c r="A17" s="1"/>
      <c r="B17" s="7"/>
      <c r="C17" s="232" t="s">
        <v>53</v>
      </c>
      <c r="D17" s="203"/>
      <c r="E17" s="86">
        <f>+E14+E9+E10+E11+E15+E16</f>
        <v>0</v>
      </c>
      <c r="F17" s="9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1"/>
      <c r="C18" s="1"/>
      <c r="D18" s="1"/>
      <c r="E18" s="1"/>
      <c r="F18" s="9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1"/>
      <c r="C19" s="1"/>
      <c r="D19" s="1"/>
      <c r="E19" s="1"/>
      <c r="F19" s="9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2">
      <c r="A20" s="9"/>
      <c r="B20" s="11"/>
      <c r="C20" s="87"/>
      <c r="D20" s="87"/>
      <c r="E20" s="87"/>
      <c r="F20" s="9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">
      <c r="A21" s="9"/>
      <c r="B21" s="11"/>
      <c r="C21" s="223"/>
      <c r="D21" s="226">
        <f>+D3</f>
        <v>0</v>
      </c>
      <c r="E21" s="227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">
      <c r="A22" s="1"/>
      <c r="B22" s="7"/>
      <c r="C22" s="224"/>
      <c r="D22" s="228" t="s">
        <v>54</v>
      </c>
      <c r="E22" s="229"/>
      <c r="F22" s="9"/>
      <c r="G22" s="11"/>
      <c r="H22" s="231"/>
      <c r="I22" s="212"/>
      <c r="J22" s="2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2">
      <c r="A23" s="1"/>
      <c r="B23" s="7"/>
      <c r="C23" s="225"/>
      <c r="D23" s="208"/>
      <c r="E23" s="230"/>
      <c r="F23" s="9"/>
      <c r="G23" s="11"/>
      <c r="H23" s="1"/>
      <c r="I23" s="1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"/>
      <c r="B24" s="11"/>
      <c r="C24" s="1"/>
      <c r="D24" s="1"/>
      <c r="E24" s="1"/>
      <c r="F24" s="9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">
      <c r="A25" s="9"/>
      <c r="B25" s="11"/>
      <c r="C25" s="222" t="s">
        <v>43</v>
      </c>
      <c r="D25" s="219"/>
      <c r="E25" s="203"/>
      <c r="F25" s="9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9"/>
      <c r="B26" s="11"/>
      <c r="C26" s="81" t="s">
        <v>44</v>
      </c>
      <c r="D26" s="70" t="s">
        <v>45</v>
      </c>
      <c r="E26" s="88" t="s">
        <v>46</v>
      </c>
      <c r="F26" s="9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">
      <c r="A27" s="1"/>
      <c r="B27" s="7"/>
      <c r="C27" s="82"/>
      <c r="D27" s="89" t="s">
        <v>55</v>
      </c>
      <c r="E27" s="90">
        <v>0</v>
      </c>
      <c r="F27" s="7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2">
      <c r="A28" s="1"/>
      <c r="B28" s="11"/>
      <c r="C28" s="75"/>
      <c r="D28" s="91"/>
      <c r="E28" s="92">
        <v>0</v>
      </c>
      <c r="F28" s="9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2">
      <c r="A29" s="9"/>
      <c r="B29" s="11"/>
      <c r="C29" s="78" t="s">
        <v>49</v>
      </c>
      <c r="D29" s="79"/>
      <c r="E29" s="80">
        <v>0</v>
      </c>
      <c r="F29" s="9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2">
      <c r="A30" s="1"/>
      <c r="B30" s="7"/>
      <c r="C30" s="218" t="s">
        <v>51</v>
      </c>
      <c r="D30" s="219"/>
      <c r="E30" s="203"/>
      <c r="F30" s="9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2">
      <c r="A31" s="1"/>
      <c r="B31" s="7"/>
      <c r="C31" s="81" t="s">
        <v>44</v>
      </c>
      <c r="D31" s="70" t="s">
        <v>45</v>
      </c>
      <c r="E31" s="71" t="s">
        <v>46</v>
      </c>
      <c r="F31" s="9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x14ac:dyDescent="0.2">
      <c r="A32" s="9"/>
      <c r="B32" s="11"/>
      <c r="C32" s="93"/>
      <c r="D32" s="89" t="s">
        <v>55</v>
      </c>
      <c r="E32" s="92">
        <v>0</v>
      </c>
      <c r="F32" s="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 x14ac:dyDescent="0.2">
      <c r="A33" s="1"/>
      <c r="B33" s="11"/>
      <c r="C33" s="85"/>
      <c r="D33" s="94"/>
      <c r="E33" s="95">
        <v>0</v>
      </c>
      <c r="F33" s="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x14ac:dyDescent="0.2">
      <c r="A34" s="1"/>
      <c r="B34" s="7"/>
      <c r="C34" s="96" t="s">
        <v>49</v>
      </c>
      <c r="D34" s="97" t="s">
        <v>49</v>
      </c>
      <c r="E34" s="80">
        <v>0</v>
      </c>
      <c r="F34" s="9"/>
      <c r="G34" s="1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">
      <c r="A35" s="9"/>
      <c r="B35" s="11"/>
      <c r="C35" s="220" t="s">
        <v>56</v>
      </c>
      <c r="D35" s="221"/>
      <c r="E35" s="98">
        <f>+E27+E28+E29+E32+E33+E34</f>
        <v>0</v>
      </c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9.25" customHeight="1" x14ac:dyDescent="0.2">
      <c r="A36" s="9"/>
      <c r="B36" s="11"/>
      <c r="C36" s="1"/>
      <c r="D36" s="1"/>
      <c r="E36" s="1"/>
      <c r="F36" s="9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9.75" customHeight="1" x14ac:dyDescent="0.2">
      <c r="A37" s="1"/>
      <c r="B37" s="7"/>
      <c r="C37" s="223"/>
      <c r="D37" s="226">
        <f>+D3</f>
        <v>0</v>
      </c>
      <c r="E37" s="227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">
      <c r="A38" s="1"/>
      <c r="B38" s="7"/>
      <c r="C38" s="224"/>
      <c r="D38" s="228" t="s">
        <v>57</v>
      </c>
      <c r="E38" s="229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 x14ac:dyDescent="0.2">
      <c r="A39" s="9"/>
      <c r="B39" s="11"/>
      <c r="C39" s="225"/>
      <c r="D39" s="208"/>
      <c r="E39" s="230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9"/>
      <c r="B40" s="11"/>
      <c r="C40" s="1"/>
      <c r="D40" s="1"/>
      <c r="E40" s="1"/>
      <c r="F40" s="9"/>
      <c r="G40" s="1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 x14ac:dyDescent="0.2">
      <c r="A41" s="9"/>
      <c r="B41" s="7"/>
      <c r="C41" s="222" t="s">
        <v>43</v>
      </c>
      <c r="D41" s="219"/>
      <c r="E41" s="203"/>
      <c r="F41" s="9"/>
      <c r="G41" s="1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 x14ac:dyDescent="0.2">
      <c r="A42" s="1"/>
      <c r="B42" s="7"/>
      <c r="C42" s="81" t="s">
        <v>58</v>
      </c>
      <c r="D42" s="70" t="s">
        <v>45</v>
      </c>
      <c r="E42" s="71" t="s">
        <v>46</v>
      </c>
      <c r="F42" s="9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.75" customHeight="1" x14ac:dyDescent="0.2">
      <c r="A43" s="1"/>
      <c r="B43" s="7"/>
      <c r="C43" s="82"/>
      <c r="D43" s="89" t="s">
        <v>55</v>
      </c>
      <c r="E43" s="74"/>
      <c r="F43" s="9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9"/>
      <c r="B44" s="11"/>
      <c r="C44" s="78" t="s">
        <v>49</v>
      </c>
      <c r="D44" s="79" t="s">
        <v>49</v>
      </c>
      <c r="E44" s="99" t="s">
        <v>49</v>
      </c>
      <c r="F44" s="7"/>
      <c r="G44" s="1"/>
      <c r="H44" s="1"/>
      <c r="I44" s="1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2">
      <c r="A45" s="9"/>
      <c r="B45" s="11"/>
      <c r="C45" s="218" t="s">
        <v>51</v>
      </c>
      <c r="D45" s="219"/>
      <c r="E45" s="203"/>
      <c r="F45" s="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 x14ac:dyDescent="0.2">
      <c r="A46" s="1"/>
      <c r="B46" s="7"/>
      <c r="C46" s="81" t="s">
        <v>58</v>
      </c>
      <c r="D46" s="70" t="s">
        <v>45</v>
      </c>
      <c r="E46" s="71" t="s">
        <v>46</v>
      </c>
      <c r="F46" s="9"/>
      <c r="G46" s="1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2">
      <c r="A47" s="1"/>
      <c r="B47" s="7"/>
      <c r="C47" s="93"/>
      <c r="D47" s="89" t="s">
        <v>55</v>
      </c>
      <c r="E47" s="74"/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 x14ac:dyDescent="0.2">
      <c r="A48" s="1"/>
      <c r="B48" s="7"/>
      <c r="C48" s="96" t="s">
        <v>49</v>
      </c>
      <c r="D48" s="97" t="s">
        <v>49</v>
      </c>
      <c r="E48" s="99" t="s">
        <v>49</v>
      </c>
      <c r="F48" s="9"/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 x14ac:dyDescent="0.2">
      <c r="A49" s="1"/>
      <c r="B49" s="7"/>
      <c r="C49" s="220" t="s">
        <v>59</v>
      </c>
      <c r="D49" s="221"/>
      <c r="E49" s="100">
        <f>+E47+E43</f>
        <v>0</v>
      </c>
      <c r="F49" s="9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9"/>
      <c r="B50" s="59"/>
      <c r="C50" s="5"/>
      <c r="D50" s="5"/>
      <c r="E50" s="5"/>
      <c r="F50" s="6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6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D21:E21"/>
    <mergeCell ref="D22:E23"/>
    <mergeCell ref="H22:J22"/>
    <mergeCell ref="C3:C5"/>
    <mergeCell ref="D3:E3"/>
    <mergeCell ref="D4:E5"/>
    <mergeCell ref="C7:E7"/>
    <mergeCell ref="C12:E12"/>
    <mergeCell ref="C17:D17"/>
    <mergeCell ref="C21:C23"/>
    <mergeCell ref="C45:E45"/>
    <mergeCell ref="C49:D49"/>
    <mergeCell ref="C25:E25"/>
    <mergeCell ref="C30:E30"/>
    <mergeCell ref="C35:D35"/>
    <mergeCell ref="C37:C39"/>
    <mergeCell ref="D37:E37"/>
    <mergeCell ref="D38:E39"/>
    <mergeCell ref="C41:E41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F13" sqref="F13"/>
    </sheetView>
  </sheetViews>
  <sheetFormatPr baseColWidth="10" defaultColWidth="14.42578125" defaultRowHeight="15" customHeight="1" x14ac:dyDescent="0.2"/>
  <cols>
    <col min="1" max="1" width="3.28515625" customWidth="1"/>
    <col min="2" max="2" width="2.28515625" customWidth="1"/>
    <col min="3" max="3" width="41.7109375" customWidth="1"/>
    <col min="4" max="4" width="21.42578125" customWidth="1"/>
    <col min="5" max="5" width="30.85546875" customWidth="1"/>
    <col min="6" max="6" width="17.7109375" customWidth="1"/>
    <col min="7" max="7" width="15.7109375" customWidth="1"/>
    <col min="8" max="8" width="20.5703125" customWidth="1"/>
    <col min="9" max="9" width="2.5703125" customWidth="1"/>
    <col min="10" max="26" width="10" customWidth="1"/>
  </cols>
  <sheetData>
    <row r="1" spans="1:26" ht="12.75" customHeight="1" x14ac:dyDescent="0.2"/>
    <row r="2" spans="1:26" ht="13.5" customHeight="1" x14ac:dyDescent="0.2">
      <c r="C2" s="101"/>
      <c r="H2" s="101"/>
      <c r="I2" s="101"/>
    </row>
    <row r="3" spans="1:26" ht="11.25" customHeight="1" x14ac:dyDescent="0.2">
      <c r="A3" s="102"/>
      <c r="B3" s="103"/>
      <c r="C3" s="104"/>
      <c r="D3" s="105"/>
      <c r="E3" s="105"/>
      <c r="F3" s="105"/>
      <c r="G3" s="105"/>
      <c r="H3" s="105"/>
      <c r="I3" s="106"/>
      <c r="J3" s="107"/>
    </row>
    <row r="4" spans="1:26" ht="34.5" customHeight="1" x14ac:dyDescent="0.25">
      <c r="B4" s="108"/>
      <c r="C4" s="237"/>
      <c r="D4" s="109"/>
      <c r="E4" s="238" t="s">
        <v>60</v>
      </c>
      <c r="F4" s="239"/>
      <c r="G4" s="239"/>
      <c r="H4" s="227"/>
      <c r="I4" s="108"/>
      <c r="J4" s="107"/>
    </row>
    <row r="5" spans="1:26" ht="42" customHeight="1" x14ac:dyDescent="0.2">
      <c r="B5" s="108"/>
      <c r="C5" s="225"/>
      <c r="D5" s="51"/>
      <c r="E5" s="240">
        <f>+'1. Ficha perfil a diseño'!D10</f>
        <v>0</v>
      </c>
      <c r="F5" s="208"/>
      <c r="G5" s="208"/>
      <c r="H5" s="230"/>
      <c r="I5" s="108"/>
      <c r="J5" s="107"/>
    </row>
    <row r="6" spans="1:26" ht="16.5" customHeight="1" x14ac:dyDescent="0.25">
      <c r="B6" s="107"/>
      <c r="C6" s="110"/>
      <c r="D6" s="111"/>
      <c r="E6" s="111"/>
      <c r="F6" s="111"/>
      <c r="G6" s="111"/>
      <c r="H6" s="111"/>
      <c r="I6" s="102"/>
      <c r="J6" s="107"/>
    </row>
    <row r="7" spans="1:26" ht="30" customHeight="1" x14ac:dyDescent="0.2">
      <c r="A7" s="14"/>
      <c r="B7" s="112"/>
      <c r="C7" s="113" t="s">
        <v>61</v>
      </c>
      <c r="D7" s="241" t="s">
        <v>62</v>
      </c>
      <c r="E7" s="219"/>
      <c r="F7" s="219"/>
      <c r="G7" s="219"/>
      <c r="H7" s="203"/>
      <c r="I7" s="112"/>
      <c r="J7" s="1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 x14ac:dyDescent="0.2">
      <c r="A8" s="14"/>
      <c r="B8" s="112"/>
      <c r="C8" s="113" t="s">
        <v>63</v>
      </c>
      <c r="D8" s="241">
        <f>+'1. Ficha perfil a diseño'!D8</f>
        <v>0</v>
      </c>
      <c r="E8" s="219"/>
      <c r="F8" s="219"/>
      <c r="G8" s="219"/>
      <c r="H8" s="203"/>
      <c r="I8" s="11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6.5" customHeight="1" x14ac:dyDescent="0.25">
      <c r="B9" s="107"/>
      <c r="C9" s="115"/>
      <c r="D9" s="111"/>
      <c r="E9" s="111"/>
      <c r="F9" s="111"/>
      <c r="G9" s="111"/>
      <c r="H9" s="111"/>
      <c r="I9" s="102"/>
      <c r="J9" s="107"/>
    </row>
    <row r="10" spans="1:26" ht="25.5" customHeight="1" x14ac:dyDescent="0.2">
      <c r="B10" s="107"/>
      <c r="C10" s="81" t="s">
        <v>64</v>
      </c>
      <c r="D10" s="116" t="s">
        <v>65</v>
      </c>
      <c r="E10" s="116" t="s">
        <v>66</v>
      </c>
      <c r="F10" s="116" t="s">
        <v>67</v>
      </c>
      <c r="G10" s="116" t="s">
        <v>68</v>
      </c>
      <c r="H10" s="117" t="s">
        <v>69</v>
      </c>
      <c r="I10" s="102"/>
      <c r="J10" s="107"/>
    </row>
    <row r="11" spans="1:26" ht="12.75" customHeight="1" x14ac:dyDescent="0.2">
      <c r="B11" s="107"/>
      <c r="C11" s="233"/>
      <c r="D11" s="118"/>
      <c r="E11" s="119"/>
      <c r="F11" s="118"/>
      <c r="G11" s="118"/>
      <c r="H11" s="120"/>
      <c r="I11" s="102"/>
      <c r="J11" s="107"/>
    </row>
    <row r="12" spans="1:26" ht="12.75" customHeight="1" x14ac:dyDescent="0.2">
      <c r="B12" s="107"/>
      <c r="C12" s="234"/>
      <c r="D12" s="118"/>
      <c r="E12" s="119"/>
      <c r="F12" s="118"/>
      <c r="G12" s="118"/>
      <c r="H12" s="120"/>
      <c r="I12" s="102"/>
      <c r="J12" s="107"/>
    </row>
    <row r="13" spans="1:26" ht="12.75" customHeight="1" x14ac:dyDescent="0.2">
      <c r="B13" s="107"/>
      <c r="C13" s="234"/>
      <c r="D13" s="118"/>
      <c r="E13" s="119"/>
      <c r="F13" s="118"/>
      <c r="G13" s="118"/>
      <c r="H13" s="120"/>
      <c r="I13" s="102"/>
      <c r="J13" s="107"/>
    </row>
    <row r="14" spans="1:26" ht="12.75" customHeight="1" x14ac:dyDescent="0.2">
      <c r="B14" s="107"/>
      <c r="C14" s="235"/>
      <c r="D14" s="118"/>
      <c r="E14" s="119"/>
      <c r="F14" s="119"/>
      <c r="G14" s="119"/>
      <c r="H14" s="120"/>
      <c r="I14" s="102"/>
      <c r="J14" s="107"/>
    </row>
    <row r="15" spans="1:26" ht="12.75" customHeight="1" x14ac:dyDescent="0.2">
      <c r="A15" s="52"/>
      <c r="B15" s="121"/>
      <c r="C15" s="233"/>
      <c r="D15" s="118"/>
      <c r="E15" s="122"/>
      <c r="F15" s="118"/>
      <c r="G15" s="118"/>
      <c r="H15" s="120"/>
      <c r="I15" s="123"/>
      <c r="J15" s="121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x14ac:dyDescent="0.2">
      <c r="A16" s="52"/>
      <c r="B16" s="121"/>
      <c r="C16" s="234"/>
      <c r="D16" s="118"/>
      <c r="E16" s="122"/>
      <c r="F16" s="118"/>
      <c r="G16" s="118"/>
      <c r="H16" s="120"/>
      <c r="I16" s="123"/>
      <c r="J16" s="121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52"/>
      <c r="B17" s="121"/>
      <c r="C17" s="234"/>
      <c r="D17" s="118"/>
      <c r="E17" s="122"/>
      <c r="F17" s="118"/>
      <c r="G17" s="118"/>
      <c r="H17" s="120"/>
      <c r="I17" s="123"/>
      <c r="J17" s="121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B18" s="107"/>
      <c r="C18" s="234"/>
      <c r="D18" s="118"/>
      <c r="E18" s="122"/>
      <c r="F18" s="118"/>
      <c r="G18" s="118"/>
      <c r="H18" s="120"/>
      <c r="I18" s="102"/>
      <c r="J18" s="107"/>
    </row>
    <row r="19" spans="1:26" ht="12.75" customHeight="1" x14ac:dyDescent="0.2">
      <c r="B19" s="107"/>
      <c r="C19" s="235"/>
      <c r="D19" s="118"/>
      <c r="E19" s="122"/>
      <c r="F19" s="118"/>
      <c r="G19" s="118"/>
      <c r="H19" s="120"/>
      <c r="I19" s="102"/>
      <c r="J19" s="107"/>
    </row>
    <row r="20" spans="1:26" ht="12.75" customHeight="1" x14ac:dyDescent="0.2">
      <c r="B20" s="107"/>
      <c r="C20" s="233"/>
      <c r="D20" s="118"/>
      <c r="E20" s="119"/>
      <c r="F20" s="119"/>
      <c r="G20" s="119"/>
      <c r="H20" s="120"/>
      <c r="I20" s="102"/>
      <c r="J20" s="107"/>
    </row>
    <row r="21" spans="1:26" ht="12.75" customHeight="1" x14ac:dyDescent="0.2">
      <c r="B21" s="107"/>
      <c r="C21" s="234"/>
      <c r="D21" s="118"/>
      <c r="E21" s="119"/>
      <c r="F21" s="119"/>
      <c r="G21" s="119"/>
      <c r="H21" s="120"/>
      <c r="I21" s="102"/>
      <c r="J21" s="111"/>
    </row>
    <row r="22" spans="1:26" ht="12.75" customHeight="1" x14ac:dyDescent="0.2">
      <c r="B22" s="107"/>
      <c r="C22" s="234"/>
      <c r="D22" s="118"/>
      <c r="E22" s="119"/>
      <c r="F22" s="119"/>
      <c r="G22" s="119"/>
      <c r="H22" s="120"/>
      <c r="I22" s="102"/>
      <c r="J22" s="111"/>
    </row>
    <row r="23" spans="1:26" ht="12.75" customHeight="1" x14ac:dyDescent="0.2">
      <c r="B23" s="107"/>
      <c r="C23" s="235"/>
      <c r="D23" s="118"/>
      <c r="E23" s="119"/>
      <c r="F23" s="119"/>
      <c r="G23" s="119"/>
      <c r="H23" s="120"/>
      <c r="I23" s="102"/>
    </row>
    <row r="24" spans="1:26" ht="12.75" customHeight="1" x14ac:dyDescent="0.2">
      <c r="B24" s="107"/>
      <c r="C24" s="233"/>
      <c r="D24" s="118"/>
      <c r="E24" s="119"/>
      <c r="F24" s="118"/>
      <c r="G24" s="118"/>
      <c r="H24" s="120"/>
      <c r="I24" s="102"/>
    </row>
    <row r="25" spans="1:26" ht="12.75" customHeight="1" x14ac:dyDescent="0.2">
      <c r="B25" s="107"/>
      <c r="C25" s="234"/>
      <c r="D25" s="79"/>
      <c r="E25" s="124"/>
      <c r="F25" s="79"/>
      <c r="G25" s="79"/>
      <c r="H25" s="125"/>
      <c r="I25" s="102"/>
    </row>
    <row r="26" spans="1:26" ht="12.75" customHeight="1" x14ac:dyDescent="0.2">
      <c r="B26" s="107"/>
      <c r="C26" s="234"/>
      <c r="D26" s="79"/>
      <c r="E26" s="124"/>
      <c r="F26" s="79"/>
      <c r="G26" s="79"/>
      <c r="H26" s="125"/>
      <c r="I26" s="102"/>
    </row>
    <row r="27" spans="1:26" ht="13.5" customHeight="1" x14ac:dyDescent="0.2">
      <c r="B27" s="107"/>
      <c r="C27" s="236"/>
      <c r="D27" s="97"/>
      <c r="E27" s="126"/>
      <c r="F27" s="97"/>
      <c r="G27" s="97"/>
      <c r="H27" s="127"/>
      <c r="I27" s="102"/>
    </row>
    <row r="28" spans="1:26" ht="13.5" customHeight="1" x14ac:dyDescent="0.2">
      <c r="B28" s="128"/>
      <c r="C28" s="101"/>
      <c r="D28" s="101"/>
      <c r="E28" s="101"/>
      <c r="F28" s="101"/>
      <c r="G28" s="101"/>
      <c r="H28" s="101"/>
      <c r="I28" s="129"/>
    </row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9">
    <mergeCell ref="C20:C23"/>
    <mergeCell ref="C24:C27"/>
    <mergeCell ref="C4:C5"/>
    <mergeCell ref="E4:H4"/>
    <mergeCell ref="E5:H5"/>
    <mergeCell ref="D7:H7"/>
    <mergeCell ref="D8:H8"/>
    <mergeCell ref="C11:C14"/>
    <mergeCell ref="C15:C19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showGridLines="0" topLeftCell="B1" workbookViewId="0">
      <selection activeCell="H5" sqref="H5"/>
    </sheetView>
  </sheetViews>
  <sheetFormatPr baseColWidth="10" defaultColWidth="14.42578125" defaultRowHeight="15" customHeight="1" x14ac:dyDescent="0.2"/>
  <cols>
    <col min="1" max="1" width="3.28515625" customWidth="1"/>
    <col min="2" max="2" width="4" customWidth="1"/>
    <col min="3" max="3" width="24.85546875" customWidth="1"/>
    <col min="4" max="4" width="65.7109375" style="191" customWidth="1"/>
    <col min="5" max="5" width="26.42578125" customWidth="1"/>
    <col min="6" max="6" width="3.42578125" customWidth="1"/>
    <col min="7" max="25" width="10" customWidth="1"/>
  </cols>
  <sheetData>
    <row r="1" spans="1:25" ht="13.5" customHeight="1" thickBot="1" x14ac:dyDescent="0.25"/>
    <row r="2" spans="1:25" ht="13.5" customHeight="1" thickBot="1" x14ac:dyDescent="0.25">
      <c r="B2" s="103"/>
      <c r="C2" s="105"/>
      <c r="D2" s="105"/>
      <c r="E2" s="105"/>
      <c r="F2" s="106"/>
      <c r="G2" s="111"/>
    </row>
    <row r="3" spans="1:25" ht="54.75" customHeight="1" x14ac:dyDescent="0.2">
      <c r="A3" s="1"/>
      <c r="B3" s="7"/>
      <c r="C3" s="242"/>
      <c r="D3" s="194"/>
      <c r="E3" s="192">
        <f>+'1. Ficha perfil a diseño'!D10</f>
        <v>0</v>
      </c>
      <c r="F3" s="7"/>
      <c r="G3" s="1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9.25" customHeight="1" x14ac:dyDescent="0.2">
      <c r="A4" s="1"/>
      <c r="B4" s="7"/>
      <c r="C4" s="224"/>
      <c r="D4" s="276" t="s">
        <v>70</v>
      </c>
      <c r="E4" s="243"/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.75" customHeight="1" thickBot="1" x14ac:dyDescent="0.25">
      <c r="A5" s="1"/>
      <c r="B5" s="11"/>
      <c r="C5" s="225"/>
      <c r="D5" s="240"/>
      <c r="E5" s="244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.5" customHeight="1" thickBot="1" x14ac:dyDescent="0.25">
      <c r="A6" s="1"/>
      <c r="B6" s="11"/>
      <c r="C6" s="5"/>
      <c r="D6" s="5"/>
      <c r="E6" s="5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4.75" customHeight="1" thickBot="1" x14ac:dyDescent="0.25">
      <c r="A7" s="1"/>
      <c r="B7" s="11"/>
      <c r="C7" s="81" t="s">
        <v>66</v>
      </c>
      <c r="D7" s="200" t="s">
        <v>71</v>
      </c>
      <c r="E7" s="201" t="s">
        <v>135</v>
      </c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6" customHeight="1" x14ac:dyDescent="0.2">
      <c r="A8" s="1"/>
      <c r="B8" s="11">
        <v>1</v>
      </c>
      <c r="C8" s="130"/>
      <c r="D8" s="195"/>
      <c r="E8" s="131"/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">
      <c r="A9" s="1"/>
      <c r="B9" s="132">
        <v>2</v>
      </c>
      <c r="C9" s="133"/>
      <c r="D9" s="196"/>
      <c r="E9" s="122"/>
      <c r="F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44.25" customHeight="1" x14ac:dyDescent="0.2">
      <c r="A10" s="1"/>
      <c r="B10" s="132">
        <v>3</v>
      </c>
      <c r="C10" s="133"/>
      <c r="D10" s="196"/>
      <c r="E10" s="122"/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3.75" customHeight="1" x14ac:dyDescent="0.2">
      <c r="A11" s="1"/>
      <c r="B11" s="132">
        <v>4</v>
      </c>
      <c r="C11" s="136"/>
      <c r="D11" s="197"/>
      <c r="E11" s="122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5" customHeight="1" x14ac:dyDescent="0.2">
      <c r="A12" s="1"/>
      <c r="B12" s="132">
        <v>5</v>
      </c>
      <c r="C12" s="133"/>
      <c r="D12" s="196"/>
      <c r="E12" s="122"/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42.75" customHeight="1" x14ac:dyDescent="0.2">
      <c r="A13" s="1"/>
      <c r="B13" s="132">
        <v>6</v>
      </c>
      <c r="C13" s="136"/>
      <c r="D13" s="197"/>
      <c r="E13" s="122"/>
      <c r="F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3.5" customHeight="1" x14ac:dyDescent="0.2">
      <c r="B14" s="132">
        <v>7</v>
      </c>
      <c r="C14" s="136"/>
      <c r="D14" s="197"/>
      <c r="E14" s="122"/>
      <c r="F14" s="9"/>
      <c r="G14" s="111"/>
    </row>
    <row r="15" spans="1:25" ht="46.5" customHeight="1" x14ac:dyDescent="0.2">
      <c r="B15" s="132">
        <v>8</v>
      </c>
      <c r="C15" s="136"/>
      <c r="D15" s="197"/>
      <c r="E15" s="122"/>
      <c r="F15" s="9"/>
    </row>
    <row r="16" spans="1:25" ht="57" customHeight="1" x14ac:dyDescent="0.2">
      <c r="B16" s="132">
        <v>9</v>
      </c>
      <c r="C16" s="136"/>
      <c r="D16" s="197"/>
      <c r="E16" s="122"/>
      <c r="F16" s="9"/>
    </row>
    <row r="17" spans="2:6" ht="56.25" customHeight="1" x14ac:dyDescent="0.2">
      <c r="B17" s="132">
        <v>10</v>
      </c>
      <c r="C17" s="78"/>
      <c r="D17" s="198"/>
      <c r="E17" s="137"/>
      <c r="F17" s="9"/>
    </row>
    <row r="18" spans="2:6" ht="57.75" customHeight="1" x14ac:dyDescent="0.2">
      <c r="B18" s="132">
        <v>11</v>
      </c>
      <c r="C18" s="78"/>
      <c r="D18" s="198"/>
      <c r="E18" s="137"/>
      <c r="F18" s="9"/>
    </row>
    <row r="19" spans="2:6" ht="66" customHeight="1" x14ac:dyDescent="0.2">
      <c r="B19" s="132">
        <v>12</v>
      </c>
      <c r="C19" s="78"/>
      <c r="D19" s="198"/>
      <c r="E19" s="137"/>
      <c r="F19" s="9"/>
    </row>
    <row r="20" spans="2:6" ht="48" customHeight="1" x14ac:dyDescent="0.2">
      <c r="B20" s="132">
        <v>13</v>
      </c>
      <c r="C20" s="78"/>
      <c r="D20" s="198"/>
      <c r="E20" s="137"/>
      <c r="F20" s="9"/>
    </row>
    <row r="21" spans="2:6" ht="43.5" customHeight="1" x14ac:dyDescent="0.2">
      <c r="B21" s="132">
        <v>14</v>
      </c>
      <c r="C21" s="78"/>
      <c r="D21" s="198"/>
      <c r="E21" s="137"/>
      <c r="F21" s="9"/>
    </row>
    <row r="22" spans="2:6" ht="32.25" customHeight="1" x14ac:dyDescent="0.2">
      <c r="B22" s="132">
        <v>15</v>
      </c>
      <c r="C22" s="78"/>
      <c r="D22" s="198"/>
      <c r="E22" s="137"/>
      <c r="F22" s="9"/>
    </row>
    <row r="23" spans="2:6" ht="46.5" customHeight="1" x14ac:dyDescent="0.2">
      <c r="B23" s="132">
        <v>17</v>
      </c>
      <c r="C23" s="78"/>
      <c r="D23" s="198"/>
      <c r="E23" s="137"/>
      <c r="F23" s="9"/>
    </row>
    <row r="24" spans="2:6" ht="44.25" customHeight="1" x14ac:dyDescent="0.2">
      <c r="B24" s="132">
        <v>18</v>
      </c>
      <c r="C24" s="78"/>
      <c r="D24" s="198"/>
      <c r="E24" s="137"/>
      <c r="F24" s="9"/>
    </row>
    <row r="25" spans="2:6" ht="44.25" customHeight="1" x14ac:dyDescent="0.2">
      <c r="B25" s="132">
        <v>19</v>
      </c>
      <c r="C25" s="78"/>
      <c r="D25" s="198"/>
      <c r="E25" s="137"/>
      <c r="F25" s="9"/>
    </row>
    <row r="26" spans="2:6" ht="30.75" customHeight="1" x14ac:dyDescent="0.2">
      <c r="B26" s="132">
        <v>20</v>
      </c>
      <c r="C26" s="78"/>
      <c r="D26" s="198"/>
      <c r="E26" s="137"/>
      <c r="F26" s="9"/>
    </row>
    <row r="27" spans="2:6" ht="30.75" customHeight="1" x14ac:dyDescent="0.2">
      <c r="B27" s="132">
        <v>21</v>
      </c>
      <c r="C27" s="78"/>
      <c r="D27" s="198"/>
      <c r="E27" s="137"/>
      <c r="F27" s="9"/>
    </row>
    <row r="28" spans="2:6" ht="30.75" customHeight="1" x14ac:dyDescent="0.2">
      <c r="B28" s="132">
        <v>22</v>
      </c>
      <c r="C28" s="78"/>
      <c r="D28" s="198"/>
      <c r="E28" s="137"/>
      <c r="F28" s="9"/>
    </row>
    <row r="29" spans="2:6" ht="6.75" customHeight="1" thickBot="1" x14ac:dyDescent="0.25">
      <c r="B29" s="11"/>
      <c r="C29" s="96"/>
      <c r="D29" s="199"/>
      <c r="E29" s="138"/>
      <c r="F29" s="9"/>
    </row>
    <row r="30" spans="2:6" ht="13.5" customHeight="1" thickBot="1" x14ac:dyDescent="0.25">
      <c r="B30" s="128"/>
      <c r="C30" s="101"/>
      <c r="D30" s="101"/>
      <c r="E30" s="101"/>
      <c r="F30" s="129"/>
    </row>
    <row r="31" spans="2:6" ht="12.75" customHeight="1" x14ac:dyDescent="0.2"/>
    <row r="32" spans="2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">
    <mergeCell ref="C3:C5"/>
    <mergeCell ref="D4:E5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88"/>
  <sheetViews>
    <sheetView showGridLines="0" workbookViewId="0">
      <selection activeCell="L16" sqref="L16"/>
    </sheetView>
  </sheetViews>
  <sheetFormatPr baseColWidth="10" defaultColWidth="14.42578125" defaultRowHeight="15" customHeight="1" x14ac:dyDescent="0.2"/>
  <cols>
    <col min="1" max="1" width="6" customWidth="1"/>
    <col min="2" max="2" width="2.85546875" customWidth="1"/>
    <col min="3" max="3" width="6.42578125" customWidth="1"/>
    <col min="4" max="4" width="52.28515625" customWidth="1"/>
    <col min="5" max="40" width="3.28515625" customWidth="1"/>
    <col min="41" max="47" width="3.28515625" hidden="1" customWidth="1"/>
    <col min="48" max="48" width="2.5703125" customWidth="1"/>
    <col min="49" max="50" width="11.42578125" customWidth="1"/>
  </cols>
  <sheetData>
    <row r="1" spans="1:50" ht="13.5" customHeight="1" x14ac:dyDescent="0.2">
      <c r="A1" s="1"/>
      <c r="B1" s="1"/>
      <c r="C1" s="139"/>
      <c r="D1" s="65"/>
      <c r="E1" s="65"/>
      <c r="F1" s="65"/>
      <c r="G1" s="1"/>
      <c r="H1" s="1"/>
      <c r="I1" s="1"/>
      <c r="J1" s="65"/>
      <c r="K1" s="65"/>
      <c r="L1" s="1"/>
      <c r="M1" s="1"/>
      <c r="N1" s="6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5"/>
      <c r="AD1" s="65"/>
      <c r="AE1" s="1"/>
      <c r="AF1" s="1"/>
      <c r="AG1" s="1"/>
      <c r="AH1" s="65"/>
      <c r="AI1" s="65"/>
      <c r="AJ1" s="1"/>
      <c r="AK1" s="1"/>
      <c r="AL1" s="65"/>
      <c r="AM1" s="1"/>
      <c r="AN1" s="1"/>
      <c r="AO1" s="1"/>
      <c r="AP1" s="65"/>
      <c r="AQ1" s="65"/>
      <c r="AR1" s="65"/>
      <c r="AS1" s="65"/>
      <c r="AT1" s="65"/>
      <c r="AU1" s="65"/>
      <c r="AV1" s="1"/>
      <c r="AW1" s="1"/>
      <c r="AX1" s="1"/>
    </row>
    <row r="2" spans="1:50" ht="14.25" customHeight="1" x14ac:dyDescent="0.2">
      <c r="A2" s="1"/>
      <c r="B2" s="3"/>
      <c r="C2" s="140"/>
      <c r="D2" s="64"/>
      <c r="E2" s="64"/>
      <c r="F2" s="64"/>
      <c r="G2" s="64"/>
      <c r="H2" s="64"/>
      <c r="I2" s="5"/>
      <c r="J2" s="64"/>
      <c r="K2" s="64"/>
      <c r="L2" s="5"/>
      <c r="M2" s="5"/>
      <c r="N2" s="64"/>
      <c r="O2" s="5"/>
      <c r="P2" s="5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5"/>
      <c r="AH2" s="64"/>
      <c r="AI2" s="64"/>
      <c r="AJ2" s="5"/>
      <c r="AK2" s="5"/>
      <c r="AL2" s="64"/>
      <c r="AM2" s="5"/>
      <c r="AN2" s="5"/>
      <c r="AO2" s="5"/>
      <c r="AP2" s="64"/>
      <c r="AQ2" s="64"/>
      <c r="AR2" s="64"/>
      <c r="AS2" s="64"/>
      <c r="AT2" s="64"/>
      <c r="AU2" s="64"/>
      <c r="AV2" s="6"/>
      <c r="AW2" s="11"/>
      <c r="AX2" s="1"/>
    </row>
    <row r="3" spans="1:50" ht="45" customHeight="1" x14ac:dyDescent="0.2">
      <c r="A3" s="1"/>
      <c r="B3" s="7"/>
      <c r="C3" s="249" t="s">
        <v>49</v>
      </c>
      <c r="D3" s="227"/>
      <c r="E3" s="238" t="s">
        <v>72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141"/>
      <c r="AP3" s="141"/>
      <c r="AQ3" s="141"/>
      <c r="AR3" s="141"/>
      <c r="AS3" s="141"/>
      <c r="AT3" s="141"/>
      <c r="AU3" s="141"/>
      <c r="AV3" s="7"/>
      <c r="AW3" s="11"/>
      <c r="AX3" s="1"/>
    </row>
    <row r="4" spans="1:50" ht="45" customHeight="1" x14ac:dyDescent="0.2">
      <c r="A4" s="1"/>
      <c r="B4" s="7"/>
      <c r="C4" s="225"/>
      <c r="D4" s="230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142"/>
      <c r="AP4" s="142"/>
      <c r="AQ4" s="142"/>
      <c r="AR4" s="142"/>
      <c r="AS4" s="142"/>
      <c r="AT4" s="142"/>
      <c r="AU4" s="142"/>
      <c r="AV4" s="7"/>
      <c r="AW4" s="11"/>
      <c r="AX4" s="1"/>
    </row>
    <row r="5" spans="1:50" ht="13.5" customHeight="1" x14ac:dyDescent="0.2">
      <c r="A5" s="1"/>
      <c r="B5" s="11"/>
      <c r="C5" s="140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9"/>
      <c r="AW5" s="11"/>
      <c r="AX5" s="1"/>
    </row>
    <row r="6" spans="1:50" ht="24.75" customHeight="1" x14ac:dyDescent="0.2">
      <c r="A6" s="1"/>
      <c r="B6" s="7"/>
      <c r="C6" s="250" t="s">
        <v>73</v>
      </c>
      <c r="D6" s="251" t="s">
        <v>66</v>
      </c>
      <c r="E6" s="252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27"/>
      <c r="AV6" s="7"/>
      <c r="AW6" s="11"/>
      <c r="AX6" s="144"/>
    </row>
    <row r="7" spans="1:50" ht="24.75" customHeight="1" x14ac:dyDescent="0.2">
      <c r="A7" s="1"/>
      <c r="B7" s="7"/>
      <c r="C7" s="224"/>
      <c r="D7" s="205"/>
      <c r="E7" s="253">
        <v>2022</v>
      </c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54"/>
      <c r="Q7" s="253">
        <v>2023</v>
      </c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7"/>
      <c r="AC7" s="245">
        <v>2024</v>
      </c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7"/>
      <c r="AO7" s="248"/>
      <c r="AP7" s="246"/>
      <c r="AQ7" s="246"/>
      <c r="AR7" s="246"/>
      <c r="AS7" s="246"/>
      <c r="AT7" s="246"/>
      <c r="AU7" s="247"/>
      <c r="AV7" s="7"/>
      <c r="AW7" s="11"/>
      <c r="AX7" s="1"/>
    </row>
    <row r="8" spans="1:50" ht="49.5" customHeight="1" x14ac:dyDescent="0.2">
      <c r="A8" s="1"/>
      <c r="B8" s="7"/>
      <c r="C8" s="225"/>
      <c r="D8" s="206"/>
      <c r="E8" s="145" t="s">
        <v>74</v>
      </c>
      <c r="F8" s="146" t="s">
        <v>75</v>
      </c>
      <c r="G8" s="146" t="s">
        <v>76</v>
      </c>
      <c r="H8" s="146" t="s">
        <v>77</v>
      </c>
      <c r="I8" s="146" t="s">
        <v>78</v>
      </c>
      <c r="J8" s="146" t="s">
        <v>79</v>
      </c>
      <c r="K8" s="146" t="s">
        <v>80</v>
      </c>
      <c r="L8" s="146" t="s">
        <v>81</v>
      </c>
      <c r="M8" s="146" t="s">
        <v>82</v>
      </c>
      <c r="N8" s="146" t="s">
        <v>83</v>
      </c>
      <c r="O8" s="146" t="s">
        <v>84</v>
      </c>
      <c r="P8" s="147" t="s">
        <v>85</v>
      </c>
      <c r="Q8" s="145" t="s">
        <v>74</v>
      </c>
      <c r="R8" s="146" t="s">
        <v>75</v>
      </c>
      <c r="S8" s="146" t="s">
        <v>76</v>
      </c>
      <c r="T8" s="146" t="s">
        <v>77</v>
      </c>
      <c r="U8" s="146" t="s">
        <v>78</v>
      </c>
      <c r="V8" s="146" t="s">
        <v>79</v>
      </c>
      <c r="W8" s="146" t="s">
        <v>80</v>
      </c>
      <c r="X8" s="146" t="s">
        <v>81</v>
      </c>
      <c r="Y8" s="146" t="s">
        <v>82</v>
      </c>
      <c r="Z8" s="146" t="s">
        <v>83</v>
      </c>
      <c r="AA8" s="146" t="s">
        <v>84</v>
      </c>
      <c r="AB8" s="148" t="s">
        <v>85</v>
      </c>
      <c r="AC8" s="149" t="s">
        <v>74</v>
      </c>
      <c r="AD8" s="146" t="s">
        <v>75</v>
      </c>
      <c r="AE8" s="146" t="s">
        <v>76</v>
      </c>
      <c r="AF8" s="146" t="s">
        <v>77</v>
      </c>
      <c r="AG8" s="146" t="s">
        <v>78</v>
      </c>
      <c r="AH8" s="146" t="s">
        <v>79</v>
      </c>
      <c r="AI8" s="146" t="s">
        <v>80</v>
      </c>
      <c r="AJ8" s="146" t="s">
        <v>81</v>
      </c>
      <c r="AK8" s="146" t="s">
        <v>82</v>
      </c>
      <c r="AL8" s="146" t="s">
        <v>83</v>
      </c>
      <c r="AM8" s="146" t="s">
        <v>84</v>
      </c>
      <c r="AN8" s="148" t="s">
        <v>85</v>
      </c>
      <c r="AO8" s="146" t="s">
        <v>79</v>
      </c>
      <c r="AP8" s="146" t="s">
        <v>80</v>
      </c>
      <c r="AQ8" s="146" t="s">
        <v>81</v>
      </c>
      <c r="AR8" s="146" t="s">
        <v>82</v>
      </c>
      <c r="AS8" s="146" t="s">
        <v>83</v>
      </c>
      <c r="AT8" s="146" t="s">
        <v>84</v>
      </c>
      <c r="AU8" s="148" t="s">
        <v>85</v>
      </c>
      <c r="AV8" s="7"/>
      <c r="AW8" s="11"/>
      <c r="AX8" s="1"/>
    </row>
    <row r="9" spans="1:50" ht="28.5" customHeight="1" x14ac:dyDescent="0.2">
      <c r="A9" s="1"/>
      <c r="B9" s="7"/>
      <c r="C9" s="150">
        <v>1</v>
      </c>
      <c r="D9" s="151"/>
      <c r="E9" s="152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53"/>
      <c r="Q9" s="152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5"/>
      <c r="AC9" s="15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5"/>
      <c r="AO9" s="134"/>
      <c r="AP9" s="134"/>
      <c r="AQ9" s="134"/>
      <c r="AR9" s="134"/>
      <c r="AS9" s="134"/>
      <c r="AT9" s="134"/>
      <c r="AU9" s="135"/>
      <c r="AV9" s="7"/>
      <c r="AW9" s="11"/>
      <c r="AX9" s="1"/>
    </row>
    <row r="10" spans="1:50" ht="28.5" customHeight="1" x14ac:dyDescent="0.2">
      <c r="A10" s="1"/>
      <c r="B10" s="7"/>
      <c r="C10" s="155">
        <v>2</v>
      </c>
      <c r="D10" s="151"/>
      <c r="E10" s="152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53"/>
      <c r="Q10" s="152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5"/>
      <c r="AC10" s="15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4"/>
      <c r="AP10" s="134"/>
      <c r="AQ10" s="134"/>
      <c r="AR10" s="134"/>
      <c r="AS10" s="134"/>
      <c r="AT10" s="134"/>
      <c r="AU10" s="135"/>
      <c r="AV10" s="7"/>
      <c r="AW10" s="11"/>
      <c r="AX10" s="1"/>
    </row>
    <row r="11" spans="1:50" ht="28.5" customHeight="1" x14ac:dyDescent="0.2">
      <c r="A11" s="1"/>
      <c r="B11" s="7"/>
      <c r="C11" s="155">
        <v>3</v>
      </c>
      <c r="D11" s="151"/>
      <c r="E11" s="152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53"/>
      <c r="Q11" s="152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5"/>
      <c r="AC11" s="15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5"/>
      <c r="AO11" s="134"/>
      <c r="AP11" s="134"/>
      <c r="AQ11" s="134"/>
      <c r="AR11" s="134"/>
      <c r="AS11" s="134"/>
      <c r="AT11" s="134"/>
      <c r="AU11" s="135"/>
      <c r="AV11" s="7"/>
      <c r="AW11" s="1"/>
      <c r="AX11" s="1"/>
    </row>
    <row r="12" spans="1:50" ht="28.5" customHeight="1" x14ac:dyDescent="0.2">
      <c r="A12" s="1"/>
      <c r="B12" s="7"/>
      <c r="C12" s="155">
        <v>4</v>
      </c>
      <c r="D12" s="151"/>
      <c r="E12" s="152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53"/>
      <c r="Q12" s="152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5"/>
      <c r="AC12" s="15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5"/>
      <c r="AO12" s="134"/>
      <c r="AP12" s="134"/>
      <c r="AQ12" s="134"/>
      <c r="AR12" s="134"/>
      <c r="AS12" s="134"/>
      <c r="AT12" s="134"/>
      <c r="AU12" s="135"/>
      <c r="AV12" s="7"/>
      <c r="AW12" s="1"/>
      <c r="AX12" s="1"/>
    </row>
    <row r="13" spans="1:50" ht="28.5" customHeight="1" x14ac:dyDescent="0.2">
      <c r="A13" s="1"/>
      <c r="B13" s="7"/>
      <c r="C13" s="155">
        <v>5</v>
      </c>
      <c r="D13" s="151"/>
      <c r="E13" s="152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53"/>
      <c r="Q13" s="152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5"/>
      <c r="AC13" s="15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5"/>
      <c r="AO13" s="134"/>
      <c r="AP13" s="134"/>
      <c r="AQ13" s="134"/>
      <c r="AR13" s="134"/>
      <c r="AS13" s="134"/>
      <c r="AT13" s="134"/>
      <c r="AU13" s="135"/>
      <c r="AV13" s="7"/>
      <c r="AW13" s="11"/>
      <c r="AX13" s="1"/>
    </row>
    <row r="14" spans="1:50" ht="28.5" customHeight="1" x14ac:dyDescent="0.2">
      <c r="A14" s="1"/>
      <c r="B14" s="7"/>
      <c r="C14" s="155">
        <v>6</v>
      </c>
      <c r="D14" s="151"/>
      <c r="E14" s="152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53"/>
      <c r="Q14" s="152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5"/>
      <c r="AC14" s="15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5"/>
      <c r="AO14" s="134"/>
      <c r="AP14" s="134"/>
      <c r="AQ14" s="134"/>
      <c r="AR14" s="134"/>
      <c r="AS14" s="134"/>
      <c r="AT14" s="134"/>
      <c r="AU14" s="135"/>
      <c r="AV14" s="7"/>
      <c r="AW14" s="11"/>
      <c r="AX14" s="1"/>
    </row>
    <row r="15" spans="1:50" ht="28.5" customHeight="1" x14ac:dyDescent="0.2">
      <c r="A15" s="1"/>
      <c r="B15" s="7"/>
      <c r="C15" s="155">
        <v>7</v>
      </c>
      <c r="D15" s="151"/>
      <c r="E15" s="152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53"/>
      <c r="Q15" s="152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5"/>
      <c r="AC15" s="15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5"/>
      <c r="AO15" s="134"/>
      <c r="AP15" s="134"/>
      <c r="AQ15" s="134"/>
      <c r="AR15" s="134"/>
      <c r="AS15" s="134"/>
      <c r="AT15" s="134"/>
      <c r="AU15" s="135"/>
      <c r="AV15" s="7"/>
      <c r="AW15" s="11"/>
      <c r="AX15" s="1"/>
    </row>
    <row r="16" spans="1:50" ht="28.5" customHeight="1" x14ac:dyDescent="0.2">
      <c r="A16" s="1"/>
      <c r="B16" s="7"/>
      <c r="C16" s="155">
        <v>8</v>
      </c>
      <c r="D16" s="151"/>
      <c r="E16" s="152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53"/>
      <c r="Q16" s="152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5"/>
      <c r="AC16" s="15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5"/>
      <c r="AO16" s="134"/>
      <c r="AP16" s="134"/>
      <c r="AQ16" s="134"/>
      <c r="AR16" s="134"/>
      <c r="AS16" s="134"/>
      <c r="AT16" s="134"/>
      <c r="AU16" s="135"/>
      <c r="AV16" s="7"/>
      <c r="AW16" s="11"/>
      <c r="AX16" s="1"/>
    </row>
    <row r="17" spans="1:50" ht="28.5" customHeight="1" x14ac:dyDescent="0.2">
      <c r="A17" s="1"/>
      <c r="B17" s="7"/>
      <c r="C17" s="155">
        <v>9</v>
      </c>
      <c r="D17" s="151"/>
      <c r="E17" s="152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53"/>
      <c r="Q17" s="152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5"/>
      <c r="AC17" s="15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5"/>
      <c r="AO17" s="134"/>
      <c r="AP17" s="134"/>
      <c r="AQ17" s="134"/>
      <c r="AR17" s="134"/>
      <c r="AS17" s="134"/>
      <c r="AT17" s="134"/>
      <c r="AU17" s="135"/>
      <c r="AV17" s="7"/>
      <c r="AW17" s="11"/>
      <c r="AX17" s="1"/>
    </row>
    <row r="18" spans="1:50" ht="28.5" customHeight="1" x14ac:dyDescent="0.2">
      <c r="A18" s="1"/>
      <c r="B18" s="7"/>
      <c r="C18" s="155">
        <v>10</v>
      </c>
      <c r="D18" s="151"/>
      <c r="E18" s="152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53"/>
      <c r="Q18" s="152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5"/>
      <c r="AC18" s="15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5"/>
      <c r="AO18" s="134"/>
      <c r="AP18" s="134"/>
      <c r="AQ18" s="134"/>
      <c r="AR18" s="134"/>
      <c r="AS18" s="134"/>
      <c r="AT18" s="134"/>
      <c r="AU18" s="135"/>
      <c r="AV18" s="7"/>
      <c r="AW18" s="11"/>
      <c r="AX18" s="1"/>
    </row>
    <row r="19" spans="1:50" ht="28.5" customHeight="1" x14ac:dyDescent="0.2">
      <c r="A19" s="1"/>
      <c r="B19" s="7"/>
      <c r="C19" s="155">
        <v>11</v>
      </c>
      <c r="D19" s="151"/>
      <c r="E19" s="152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53"/>
      <c r="Q19" s="152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5"/>
      <c r="AC19" s="15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5"/>
      <c r="AO19" s="134"/>
      <c r="AP19" s="134"/>
      <c r="AQ19" s="134"/>
      <c r="AR19" s="134"/>
      <c r="AS19" s="134"/>
      <c r="AT19" s="134"/>
      <c r="AU19" s="135"/>
      <c r="AV19" s="7"/>
      <c r="AW19" s="11"/>
      <c r="AX19" s="1"/>
    </row>
    <row r="20" spans="1:50" ht="13.5" customHeight="1" x14ac:dyDescent="0.2">
      <c r="A20" s="1"/>
      <c r="B20" s="59"/>
      <c r="C20" s="140" t="s">
        <v>49</v>
      </c>
      <c r="D20" s="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1"/>
      <c r="AW20" s="11"/>
      <c r="AX20" s="1"/>
    </row>
    <row r="21" spans="1:50" ht="12.75" customHeight="1" x14ac:dyDescent="0.2">
      <c r="A21" s="1"/>
      <c r="B21" s="64"/>
      <c r="C21" s="156" t="s">
        <v>49</v>
      </c>
      <c r="D21" s="39" t="s">
        <v>49</v>
      </c>
      <c r="E21" s="157"/>
      <c r="F21" s="39"/>
      <c r="G21" s="39"/>
      <c r="H21" s="39"/>
      <c r="I21" s="39"/>
      <c r="J21" s="39"/>
      <c r="K21" s="39"/>
      <c r="L21" s="39"/>
      <c r="M21" s="39"/>
      <c r="N21" s="39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39"/>
      <c r="AE21" s="39"/>
      <c r="AF21" s="39"/>
      <c r="AG21" s="39"/>
      <c r="AH21" s="39"/>
      <c r="AI21" s="39"/>
      <c r="AJ21" s="39"/>
      <c r="AK21" s="39"/>
      <c r="AL21" s="39"/>
      <c r="AM21" s="157"/>
      <c r="AN21" s="157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8" customHeight="1" x14ac:dyDescent="0.2">
      <c r="A22" s="1"/>
      <c r="B22" s="1"/>
      <c r="C22" s="139" t="s">
        <v>49</v>
      </c>
      <c r="D22" s="39" t="s">
        <v>49</v>
      </c>
      <c r="E22" s="3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39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2.75" customHeight="1" x14ac:dyDescent="0.2">
      <c r="A23" s="1"/>
      <c r="B23" s="1"/>
      <c r="C23" s="139" t="s">
        <v>49</v>
      </c>
      <c r="D23" s="39" t="s">
        <v>49</v>
      </c>
      <c r="E23" s="3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39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2.75" customHeight="1" x14ac:dyDescent="0.2">
      <c r="A24" s="1"/>
      <c r="B24" s="1"/>
      <c r="C24" s="13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2.75" customHeight="1" x14ac:dyDescent="0.2">
      <c r="A25" s="1"/>
      <c r="B25" s="1"/>
      <c r="C25" s="13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2.75" customHeight="1" x14ac:dyDescent="0.2">
      <c r="A26" s="1"/>
      <c r="B26" s="1"/>
      <c r="C26" s="13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2.75" customHeight="1" x14ac:dyDescent="0.2">
      <c r="A27" s="1"/>
      <c r="B27" s="1"/>
      <c r="C27" s="13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2.75" customHeight="1" x14ac:dyDescent="0.2">
      <c r="A28" s="1"/>
      <c r="B28" s="1"/>
      <c r="C28" s="13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2.75" customHeight="1" x14ac:dyDescent="0.2">
      <c r="A29" s="1"/>
      <c r="B29" s="1"/>
      <c r="C29" s="13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2.75" customHeight="1" x14ac:dyDescent="0.2">
      <c r="A30" s="1"/>
      <c r="B30" s="1"/>
      <c r="C30" s="13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2.75" customHeight="1" x14ac:dyDescent="0.2">
      <c r="A31" s="1"/>
      <c r="B31" s="1"/>
      <c r="C31" s="13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2.75" customHeight="1" x14ac:dyDescent="0.2">
      <c r="A32" s="1"/>
      <c r="B32" s="1"/>
      <c r="C32" s="13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2.75" customHeight="1" x14ac:dyDescent="0.2">
      <c r="A33" s="1"/>
      <c r="B33" s="1"/>
      <c r="C33" s="13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2.75" customHeight="1" x14ac:dyDescent="0.2">
      <c r="A34" s="1"/>
      <c r="B34" s="1"/>
      <c r="C34" s="13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2.75" customHeight="1" x14ac:dyDescent="0.2">
      <c r="A35" s="1"/>
      <c r="B35" s="1"/>
      <c r="C35" s="13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2.75" customHeight="1" x14ac:dyDescent="0.2">
      <c r="A36" s="1"/>
      <c r="B36" s="1"/>
      <c r="C36" s="13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2.75" customHeight="1" x14ac:dyDescent="0.2">
      <c r="A37" s="1"/>
      <c r="B37" s="1"/>
      <c r="C37" s="13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2.75" customHeight="1" x14ac:dyDescent="0.2">
      <c r="A38" s="1"/>
      <c r="B38" s="1"/>
      <c r="C38" s="13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2.75" customHeight="1" x14ac:dyDescent="0.2">
      <c r="A39" s="1"/>
      <c r="B39" s="1"/>
      <c r="C39" s="13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2.75" customHeight="1" x14ac:dyDescent="0.2">
      <c r="A40" s="1"/>
      <c r="B40" s="1"/>
      <c r="C40" s="13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2.75" customHeight="1" x14ac:dyDescent="0.2">
      <c r="A41" s="1"/>
      <c r="B41" s="1"/>
      <c r="C41" s="13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2.75" customHeight="1" x14ac:dyDescent="0.2">
      <c r="A42" s="1"/>
      <c r="B42" s="1"/>
      <c r="C42" s="13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2.75" customHeight="1" x14ac:dyDescent="0.2">
      <c r="A43" s="1"/>
      <c r="B43" s="1"/>
      <c r="C43" s="13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2.75" customHeight="1" x14ac:dyDescent="0.2">
      <c r="A44" s="1"/>
      <c r="B44" s="1"/>
      <c r="C44" s="13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2.75" customHeight="1" x14ac:dyDescent="0.2">
      <c r="A45" s="1"/>
      <c r="B45" s="1"/>
      <c r="C45" s="13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2.75" customHeight="1" x14ac:dyDescent="0.2">
      <c r="A46" s="1"/>
      <c r="B46" s="1"/>
      <c r="C46" s="13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2.75" customHeight="1" x14ac:dyDescent="0.2">
      <c r="A47" s="1"/>
      <c r="B47" s="1"/>
      <c r="C47" s="13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2.75" customHeight="1" x14ac:dyDescent="0.2">
      <c r="A48" s="1"/>
      <c r="B48" s="1"/>
      <c r="C48" s="13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2.75" customHeight="1" x14ac:dyDescent="0.2">
      <c r="A49" s="1"/>
      <c r="B49" s="1"/>
      <c r="C49" s="13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2.75" customHeight="1" x14ac:dyDescent="0.2">
      <c r="A50" s="1"/>
      <c r="B50" s="1"/>
      <c r="C50" s="13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2.75" customHeight="1" x14ac:dyDescent="0.2">
      <c r="A51" s="1"/>
      <c r="B51" s="1"/>
      <c r="C51" s="13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2.75" customHeight="1" x14ac:dyDescent="0.2">
      <c r="A52" s="1"/>
      <c r="B52" s="1"/>
      <c r="C52" s="13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2.75" customHeight="1" x14ac:dyDescent="0.2">
      <c r="A53" s="1"/>
      <c r="B53" s="1"/>
      <c r="C53" s="13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2.75" customHeight="1" x14ac:dyDescent="0.2">
      <c r="A54" s="1"/>
      <c r="B54" s="1"/>
      <c r="C54" s="13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2.75" customHeight="1" x14ac:dyDescent="0.2">
      <c r="A55" s="1"/>
      <c r="B55" s="1"/>
      <c r="C55" s="13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2.75" customHeight="1" x14ac:dyDescent="0.2">
      <c r="A56" s="1"/>
      <c r="B56" s="1"/>
      <c r="C56" s="13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2.75" customHeight="1" x14ac:dyDescent="0.2">
      <c r="A57" s="1"/>
      <c r="B57" s="1"/>
      <c r="C57" s="13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2.75" customHeight="1" x14ac:dyDescent="0.2">
      <c r="A58" s="1"/>
      <c r="B58" s="1"/>
      <c r="C58" s="13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2.75" customHeight="1" x14ac:dyDescent="0.2">
      <c r="A59" s="1"/>
      <c r="B59" s="1"/>
      <c r="C59" s="13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2.75" customHeight="1" x14ac:dyDescent="0.2">
      <c r="A60" s="1"/>
      <c r="B60" s="1"/>
      <c r="C60" s="13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2.75" customHeight="1" x14ac:dyDescent="0.2">
      <c r="A61" s="1"/>
      <c r="B61" s="1"/>
      <c r="C61" s="13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2.75" customHeight="1" x14ac:dyDescent="0.2">
      <c r="A62" s="1"/>
      <c r="B62" s="1"/>
      <c r="C62" s="13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2.75" customHeight="1" x14ac:dyDescent="0.2">
      <c r="A63" s="1"/>
      <c r="B63" s="1"/>
      <c r="C63" s="13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2.75" customHeight="1" x14ac:dyDescent="0.2">
      <c r="A64" s="1"/>
      <c r="B64" s="1"/>
      <c r="C64" s="13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2.75" customHeight="1" x14ac:dyDescent="0.2">
      <c r="A65" s="1"/>
      <c r="B65" s="1"/>
      <c r="C65" s="13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2.75" customHeight="1" x14ac:dyDescent="0.2">
      <c r="A66" s="1"/>
      <c r="B66" s="1"/>
      <c r="C66" s="13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2.75" customHeight="1" x14ac:dyDescent="0.2">
      <c r="A67" s="1"/>
      <c r="B67" s="1"/>
      <c r="C67" s="13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2.75" customHeight="1" x14ac:dyDescent="0.2">
      <c r="A68" s="1"/>
      <c r="B68" s="1"/>
      <c r="C68" s="13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2.75" customHeight="1" x14ac:dyDescent="0.2">
      <c r="A69" s="1"/>
      <c r="B69" s="1"/>
      <c r="C69" s="13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2.75" customHeight="1" x14ac:dyDescent="0.2">
      <c r="A70" s="1"/>
      <c r="B70" s="1"/>
      <c r="C70" s="13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2.75" customHeight="1" x14ac:dyDescent="0.2">
      <c r="A71" s="1"/>
      <c r="B71" s="1"/>
      <c r="C71" s="13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2.75" customHeight="1" x14ac:dyDescent="0.2">
      <c r="A72" s="1"/>
      <c r="B72" s="1"/>
      <c r="C72" s="13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2.75" customHeight="1" x14ac:dyDescent="0.2">
      <c r="A73" s="1"/>
      <c r="B73" s="1"/>
      <c r="C73" s="13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2.75" customHeight="1" x14ac:dyDescent="0.2">
      <c r="A74" s="1"/>
      <c r="B74" s="1"/>
      <c r="C74" s="13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2.75" customHeight="1" x14ac:dyDescent="0.2">
      <c r="A75" s="1"/>
      <c r="B75" s="1"/>
      <c r="C75" s="13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2.75" customHeight="1" x14ac:dyDescent="0.2">
      <c r="A76" s="1"/>
      <c r="B76" s="1"/>
      <c r="C76" s="13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2.75" customHeight="1" x14ac:dyDescent="0.2">
      <c r="A77" s="1"/>
      <c r="B77" s="1"/>
      <c r="C77" s="13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2.75" customHeight="1" x14ac:dyDescent="0.2">
      <c r="A78" s="1"/>
      <c r="B78" s="1"/>
      <c r="C78" s="13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2.75" customHeight="1" x14ac:dyDescent="0.2">
      <c r="A79" s="1"/>
      <c r="B79" s="1"/>
      <c r="C79" s="13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2.75" customHeight="1" x14ac:dyDescent="0.2">
      <c r="A80" s="1"/>
      <c r="B80" s="1"/>
      <c r="C80" s="13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2.75" customHeight="1" x14ac:dyDescent="0.2">
      <c r="A81" s="1"/>
      <c r="B81" s="1"/>
      <c r="C81" s="13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2.75" customHeight="1" x14ac:dyDescent="0.2">
      <c r="A82" s="1"/>
      <c r="B82" s="1"/>
      <c r="C82" s="13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2.75" customHeight="1" x14ac:dyDescent="0.2">
      <c r="A83" s="1"/>
      <c r="B83" s="1"/>
      <c r="C83" s="13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2.75" customHeight="1" x14ac:dyDescent="0.2">
      <c r="A84" s="1"/>
      <c r="B84" s="1"/>
      <c r="C84" s="13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2.75" customHeight="1" x14ac:dyDescent="0.2">
      <c r="A85" s="1"/>
      <c r="B85" s="1"/>
      <c r="C85" s="13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2.75" customHeight="1" x14ac:dyDescent="0.2">
      <c r="A86" s="1"/>
      <c r="B86" s="1"/>
      <c r="C86" s="13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2.75" customHeight="1" x14ac:dyDescent="0.2">
      <c r="A87" s="1"/>
      <c r="B87" s="1"/>
      <c r="C87" s="13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2.75" customHeight="1" x14ac:dyDescent="0.2">
      <c r="A88" s="1"/>
      <c r="B88" s="1"/>
      <c r="C88" s="13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2.75" customHeight="1" x14ac:dyDescent="0.2">
      <c r="A89" s="1"/>
      <c r="B89" s="1"/>
      <c r="C89" s="13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2.75" customHeight="1" x14ac:dyDescent="0.2">
      <c r="A90" s="1"/>
      <c r="B90" s="1"/>
      <c r="C90" s="13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2.75" customHeight="1" x14ac:dyDescent="0.2">
      <c r="A91" s="1"/>
      <c r="B91" s="1"/>
      <c r="C91" s="13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2.75" customHeight="1" x14ac:dyDescent="0.2">
      <c r="A92" s="1"/>
      <c r="B92" s="1"/>
      <c r="C92" s="13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2.75" customHeight="1" x14ac:dyDescent="0.2">
      <c r="A93" s="1"/>
      <c r="B93" s="1"/>
      <c r="C93" s="13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2.75" customHeight="1" x14ac:dyDescent="0.2">
      <c r="A94" s="1"/>
      <c r="B94" s="1"/>
      <c r="C94" s="13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2.75" customHeight="1" x14ac:dyDescent="0.2">
      <c r="A95" s="1"/>
      <c r="B95" s="1"/>
      <c r="C95" s="13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2.75" customHeight="1" x14ac:dyDescent="0.2">
      <c r="A96" s="1"/>
      <c r="B96" s="1"/>
      <c r="C96" s="13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2.75" customHeight="1" x14ac:dyDescent="0.2">
      <c r="A97" s="1"/>
      <c r="B97" s="1"/>
      <c r="C97" s="13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2.75" customHeight="1" x14ac:dyDescent="0.2">
      <c r="A98" s="1"/>
      <c r="B98" s="1"/>
      <c r="C98" s="13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2.75" customHeight="1" x14ac:dyDescent="0.2">
      <c r="A99" s="1"/>
      <c r="B99" s="1"/>
      <c r="C99" s="13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2.75" customHeight="1" x14ac:dyDescent="0.2">
      <c r="A100" s="1"/>
      <c r="B100" s="1"/>
      <c r="C100" s="13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12.75" customHeight="1" x14ac:dyDescent="0.2">
      <c r="A101" s="1"/>
      <c r="B101" s="1"/>
      <c r="C101" s="13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12.75" customHeight="1" x14ac:dyDescent="0.2">
      <c r="A102" s="1"/>
      <c r="B102" s="1"/>
      <c r="C102" s="13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12.75" customHeight="1" x14ac:dyDescent="0.2">
      <c r="A103" s="1"/>
      <c r="B103" s="1"/>
      <c r="C103" s="13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2.75" customHeight="1" x14ac:dyDescent="0.2">
      <c r="A104" s="1"/>
      <c r="B104" s="1"/>
      <c r="C104" s="13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12.75" customHeight="1" x14ac:dyDescent="0.2">
      <c r="A105" s="1"/>
      <c r="B105" s="1"/>
      <c r="C105" s="13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12.75" customHeight="1" x14ac:dyDescent="0.2">
      <c r="A106" s="1"/>
      <c r="B106" s="1"/>
      <c r="C106" s="13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ht="12.75" customHeight="1" x14ac:dyDescent="0.2">
      <c r="A107" s="1"/>
      <c r="B107" s="1"/>
      <c r="C107" s="13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ht="12.75" customHeight="1" x14ac:dyDescent="0.2">
      <c r="A108" s="1"/>
      <c r="B108" s="1"/>
      <c r="C108" s="13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ht="12.75" customHeight="1" x14ac:dyDescent="0.2">
      <c r="A109" s="1"/>
      <c r="B109" s="1"/>
      <c r="C109" s="13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ht="12.75" customHeight="1" x14ac:dyDescent="0.2">
      <c r="A110" s="1"/>
      <c r="B110" s="1"/>
      <c r="C110" s="13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ht="12.75" customHeight="1" x14ac:dyDescent="0.2">
      <c r="A111" s="1"/>
      <c r="B111" s="1"/>
      <c r="C111" s="13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ht="12.75" customHeight="1" x14ac:dyDescent="0.2">
      <c r="A112" s="1"/>
      <c r="B112" s="1"/>
      <c r="C112" s="13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ht="12.75" customHeight="1" x14ac:dyDescent="0.2">
      <c r="A113" s="1"/>
      <c r="B113" s="1"/>
      <c r="C113" s="13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ht="12.75" customHeight="1" x14ac:dyDescent="0.2">
      <c r="A114" s="1"/>
      <c r="B114" s="1"/>
      <c r="C114" s="13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ht="12.75" customHeight="1" x14ac:dyDescent="0.2">
      <c r="A115" s="1"/>
      <c r="B115" s="1"/>
      <c r="C115" s="13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ht="12.75" customHeight="1" x14ac:dyDescent="0.2">
      <c r="A116" s="1"/>
      <c r="B116" s="1"/>
      <c r="C116" s="13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ht="12.75" customHeight="1" x14ac:dyDescent="0.2">
      <c r="A117" s="1"/>
      <c r="B117" s="1"/>
      <c r="C117" s="13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ht="12.75" customHeight="1" x14ac:dyDescent="0.2">
      <c r="A118" s="1"/>
      <c r="B118" s="1"/>
      <c r="C118" s="13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ht="12.75" customHeight="1" x14ac:dyDescent="0.2">
      <c r="A119" s="1"/>
      <c r="B119" s="1"/>
      <c r="C119" s="13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ht="12.75" customHeight="1" x14ac:dyDescent="0.2">
      <c r="A120" s="1"/>
      <c r="B120" s="1"/>
      <c r="C120" s="13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ht="12.75" customHeight="1" x14ac:dyDescent="0.2">
      <c r="A121" s="1"/>
      <c r="B121" s="1"/>
      <c r="C121" s="13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ht="12.75" customHeight="1" x14ac:dyDescent="0.2">
      <c r="A122" s="1"/>
      <c r="B122" s="1"/>
      <c r="C122" s="13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ht="12.75" customHeight="1" x14ac:dyDescent="0.2">
      <c r="A123" s="1"/>
      <c r="B123" s="1"/>
      <c r="C123" s="13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ht="12.75" customHeight="1" x14ac:dyDescent="0.2">
      <c r="A124" s="1"/>
      <c r="B124" s="1"/>
      <c r="C124" s="13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ht="12.75" customHeight="1" x14ac:dyDescent="0.2">
      <c r="A125" s="1"/>
      <c r="B125" s="1"/>
      <c r="C125" s="13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ht="12.75" customHeight="1" x14ac:dyDescent="0.2">
      <c r="A126" s="1"/>
      <c r="B126" s="1"/>
      <c r="C126" s="13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12.75" customHeight="1" x14ac:dyDescent="0.2">
      <c r="A127" s="1"/>
      <c r="B127" s="1"/>
      <c r="C127" s="13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ht="12.75" customHeight="1" x14ac:dyDescent="0.2">
      <c r="A128" s="1"/>
      <c r="B128" s="1"/>
      <c r="C128" s="13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2.75" customHeight="1" x14ac:dyDescent="0.2">
      <c r="A129" s="1"/>
      <c r="B129" s="1"/>
      <c r="C129" s="13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2.75" customHeight="1" x14ac:dyDescent="0.2">
      <c r="A130" s="1"/>
      <c r="B130" s="1"/>
      <c r="C130" s="13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2.75" customHeight="1" x14ac:dyDescent="0.2">
      <c r="A131" s="1"/>
      <c r="B131" s="1"/>
      <c r="C131" s="13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2.75" customHeight="1" x14ac:dyDescent="0.2">
      <c r="A132" s="1"/>
      <c r="B132" s="1"/>
      <c r="C132" s="13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2.75" customHeight="1" x14ac:dyDescent="0.2">
      <c r="A133" s="1"/>
      <c r="B133" s="1"/>
      <c r="C133" s="13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2.75" customHeight="1" x14ac:dyDescent="0.2">
      <c r="A134" s="1"/>
      <c r="B134" s="1"/>
      <c r="C134" s="13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2.75" customHeight="1" x14ac:dyDescent="0.2">
      <c r="A135" s="1"/>
      <c r="B135" s="1"/>
      <c r="C135" s="13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2.75" customHeight="1" x14ac:dyDescent="0.2">
      <c r="A136" s="1"/>
      <c r="B136" s="1"/>
      <c r="C136" s="13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2.75" customHeight="1" x14ac:dyDescent="0.2">
      <c r="A137" s="1"/>
      <c r="B137" s="1"/>
      <c r="C137" s="13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2.75" customHeight="1" x14ac:dyDescent="0.2">
      <c r="A138" s="1"/>
      <c r="B138" s="1"/>
      <c r="C138" s="13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2.75" customHeight="1" x14ac:dyDescent="0.2">
      <c r="A139" s="1"/>
      <c r="B139" s="1"/>
      <c r="C139" s="13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2.75" customHeight="1" x14ac:dyDescent="0.2">
      <c r="A140" s="1"/>
      <c r="B140" s="1"/>
      <c r="C140" s="13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2.75" customHeight="1" x14ac:dyDescent="0.2">
      <c r="A141" s="1"/>
      <c r="B141" s="1"/>
      <c r="C141" s="13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2.75" customHeight="1" x14ac:dyDescent="0.2">
      <c r="A142" s="1"/>
      <c r="B142" s="1"/>
      <c r="C142" s="13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2.75" customHeight="1" x14ac:dyDescent="0.2">
      <c r="A143" s="1"/>
      <c r="B143" s="1"/>
      <c r="C143" s="13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2.75" customHeight="1" x14ac:dyDescent="0.2">
      <c r="A144" s="1"/>
      <c r="B144" s="1"/>
      <c r="C144" s="13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2.75" customHeight="1" x14ac:dyDescent="0.2">
      <c r="A145" s="1"/>
      <c r="B145" s="1"/>
      <c r="C145" s="13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2.75" customHeight="1" x14ac:dyDescent="0.2">
      <c r="A146" s="1"/>
      <c r="B146" s="1"/>
      <c r="C146" s="13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2.75" customHeight="1" x14ac:dyDescent="0.2">
      <c r="A147" s="1"/>
      <c r="B147" s="1"/>
      <c r="C147" s="13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2.75" customHeight="1" x14ac:dyDescent="0.2">
      <c r="A148" s="1"/>
      <c r="B148" s="1"/>
      <c r="C148" s="13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2.75" customHeight="1" x14ac:dyDescent="0.2">
      <c r="A149" s="1"/>
      <c r="B149" s="1"/>
      <c r="C149" s="13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2.75" customHeight="1" x14ac:dyDescent="0.2">
      <c r="A150" s="1"/>
      <c r="B150" s="1"/>
      <c r="C150" s="13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2.75" customHeight="1" x14ac:dyDescent="0.2">
      <c r="A151" s="1"/>
      <c r="B151" s="1"/>
      <c r="C151" s="13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2.75" customHeight="1" x14ac:dyDescent="0.2">
      <c r="A152" s="1"/>
      <c r="B152" s="1"/>
      <c r="C152" s="13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2.75" customHeight="1" x14ac:dyDescent="0.2">
      <c r="A153" s="1"/>
      <c r="B153" s="1"/>
      <c r="C153" s="13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2.75" customHeight="1" x14ac:dyDescent="0.2">
      <c r="A154" s="1"/>
      <c r="B154" s="1"/>
      <c r="C154" s="13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2.75" customHeight="1" x14ac:dyDescent="0.2">
      <c r="A155" s="1"/>
      <c r="B155" s="1"/>
      <c r="C155" s="13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2.75" customHeight="1" x14ac:dyDescent="0.2">
      <c r="A156" s="1"/>
      <c r="B156" s="1"/>
      <c r="C156" s="13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2.75" customHeight="1" x14ac:dyDescent="0.2">
      <c r="A157" s="1"/>
      <c r="B157" s="1"/>
      <c r="C157" s="13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2.75" customHeight="1" x14ac:dyDescent="0.2">
      <c r="A158" s="1"/>
      <c r="B158" s="1"/>
      <c r="C158" s="13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2.75" customHeight="1" x14ac:dyDescent="0.2">
      <c r="A159" s="1"/>
      <c r="B159" s="1"/>
      <c r="C159" s="13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2.75" customHeight="1" x14ac:dyDescent="0.2">
      <c r="A160" s="1"/>
      <c r="B160" s="1"/>
      <c r="C160" s="13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2.75" customHeight="1" x14ac:dyDescent="0.2">
      <c r="A161" s="1"/>
      <c r="B161" s="1"/>
      <c r="C161" s="13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2.75" customHeight="1" x14ac:dyDescent="0.2">
      <c r="A162" s="1"/>
      <c r="B162" s="1"/>
      <c r="C162" s="13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2.75" customHeight="1" x14ac:dyDescent="0.2">
      <c r="A163" s="1"/>
      <c r="B163" s="1"/>
      <c r="C163" s="13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2.75" customHeight="1" x14ac:dyDescent="0.2">
      <c r="A164" s="1"/>
      <c r="B164" s="1"/>
      <c r="C164" s="13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2.75" customHeight="1" x14ac:dyDescent="0.2">
      <c r="A165" s="1"/>
      <c r="B165" s="1"/>
      <c r="C165" s="13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2.75" customHeight="1" x14ac:dyDescent="0.2">
      <c r="A166" s="1"/>
      <c r="B166" s="1"/>
      <c r="C166" s="13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2.75" customHeight="1" x14ac:dyDescent="0.2">
      <c r="A167" s="1"/>
      <c r="B167" s="1"/>
      <c r="C167" s="13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2.75" customHeight="1" x14ac:dyDescent="0.2">
      <c r="A168" s="1"/>
      <c r="B168" s="1"/>
      <c r="C168" s="13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2.75" customHeight="1" x14ac:dyDescent="0.2">
      <c r="A169" s="1"/>
      <c r="B169" s="1"/>
      <c r="C169" s="13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2.75" customHeight="1" x14ac:dyDescent="0.2">
      <c r="A170" s="1"/>
      <c r="B170" s="1"/>
      <c r="C170" s="13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2.75" customHeight="1" x14ac:dyDescent="0.2">
      <c r="A171" s="1"/>
      <c r="B171" s="1"/>
      <c r="C171" s="13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2.75" customHeight="1" x14ac:dyDescent="0.2">
      <c r="A172" s="1"/>
      <c r="B172" s="1"/>
      <c r="C172" s="13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2.75" customHeight="1" x14ac:dyDescent="0.2">
      <c r="A173" s="1"/>
      <c r="B173" s="1"/>
      <c r="C173" s="13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2.75" customHeight="1" x14ac:dyDescent="0.2">
      <c r="A174" s="1"/>
      <c r="B174" s="1"/>
      <c r="C174" s="13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2.75" customHeight="1" x14ac:dyDescent="0.2">
      <c r="A175" s="1"/>
      <c r="B175" s="1"/>
      <c r="C175" s="13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2.75" customHeight="1" x14ac:dyDescent="0.2">
      <c r="A176" s="1"/>
      <c r="B176" s="1"/>
      <c r="C176" s="13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2.75" customHeight="1" x14ac:dyDescent="0.2">
      <c r="A177" s="1"/>
      <c r="B177" s="1"/>
      <c r="C177" s="13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2.75" customHeight="1" x14ac:dyDescent="0.2">
      <c r="A178" s="1"/>
      <c r="B178" s="1"/>
      <c r="C178" s="13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2.75" customHeight="1" x14ac:dyDescent="0.2">
      <c r="A179" s="1"/>
      <c r="B179" s="1"/>
      <c r="C179" s="13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2.75" customHeight="1" x14ac:dyDescent="0.2">
      <c r="A180" s="1"/>
      <c r="B180" s="1"/>
      <c r="C180" s="13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2.75" customHeight="1" x14ac:dyDescent="0.2">
      <c r="A181" s="1"/>
      <c r="B181" s="1"/>
      <c r="C181" s="13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2.75" customHeight="1" x14ac:dyDescent="0.2">
      <c r="A182" s="1"/>
      <c r="B182" s="1"/>
      <c r="C182" s="13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2.75" customHeight="1" x14ac:dyDescent="0.2">
      <c r="A183" s="1"/>
      <c r="B183" s="1"/>
      <c r="C183" s="13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2.75" customHeight="1" x14ac:dyDescent="0.2">
      <c r="A184" s="1"/>
      <c r="B184" s="1"/>
      <c r="C184" s="13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2.75" customHeight="1" x14ac:dyDescent="0.2">
      <c r="A185" s="1"/>
      <c r="B185" s="1"/>
      <c r="C185" s="13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2.75" customHeight="1" x14ac:dyDescent="0.2">
      <c r="A186" s="1"/>
      <c r="B186" s="1"/>
      <c r="C186" s="13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2.75" customHeight="1" x14ac:dyDescent="0.2">
      <c r="A187" s="1"/>
      <c r="B187" s="1"/>
      <c r="C187" s="13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2.75" customHeight="1" x14ac:dyDescent="0.2">
      <c r="A188" s="1"/>
      <c r="B188" s="1"/>
      <c r="C188" s="13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2.75" customHeight="1" x14ac:dyDescent="0.2">
      <c r="A189" s="1"/>
      <c r="B189" s="1"/>
      <c r="C189" s="13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2.75" customHeight="1" x14ac:dyDescent="0.2">
      <c r="A190" s="1"/>
      <c r="B190" s="1"/>
      <c r="C190" s="13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2.75" customHeight="1" x14ac:dyDescent="0.2">
      <c r="A191" s="1"/>
      <c r="B191" s="1"/>
      <c r="C191" s="13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2.75" customHeight="1" x14ac:dyDescent="0.2">
      <c r="A192" s="1"/>
      <c r="B192" s="1"/>
      <c r="C192" s="13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2.75" customHeight="1" x14ac:dyDescent="0.2">
      <c r="A193" s="1"/>
      <c r="B193" s="1"/>
      <c r="C193" s="13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2.75" customHeight="1" x14ac:dyDescent="0.2">
      <c r="A194" s="1"/>
      <c r="B194" s="1"/>
      <c r="C194" s="13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2.75" customHeight="1" x14ac:dyDescent="0.2">
      <c r="A195" s="1"/>
      <c r="B195" s="1"/>
      <c r="C195" s="13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2.75" customHeight="1" x14ac:dyDescent="0.2">
      <c r="A196" s="1"/>
      <c r="B196" s="1"/>
      <c r="C196" s="13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2.75" customHeight="1" x14ac:dyDescent="0.2">
      <c r="A197" s="1"/>
      <c r="B197" s="1"/>
      <c r="C197" s="13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2.75" customHeight="1" x14ac:dyDescent="0.2">
      <c r="A198" s="1"/>
      <c r="B198" s="1"/>
      <c r="C198" s="13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2.75" customHeight="1" x14ac:dyDescent="0.2">
      <c r="A199" s="1"/>
      <c r="B199" s="1"/>
      <c r="C199" s="13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2.75" customHeight="1" x14ac:dyDescent="0.2">
      <c r="A200" s="1"/>
      <c r="B200" s="1"/>
      <c r="C200" s="13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2.75" customHeight="1" x14ac:dyDescent="0.2">
      <c r="A201" s="1"/>
      <c r="B201" s="1"/>
      <c r="C201" s="13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2.75" customHeight="1" x14ac:dyDescent="0.2">
      <c r="A202" s="1"/>
      <c r="B202" s="1"/>
      <c r="C202" s="13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2.75" customHeight="1" x14ac:dyDescent="0.2">
      <c r="A203" s="1"/>
      <c r="B203" s="1"/>
      <c r="C203" s="13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2.75" customHeight="1" x14ac:dyDescent="0.2">
      <c r="A204" s="1"/>
      <c r="B204" s="1"/>
      <c r="C204" s="13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2.75" customHeight="1" x14ac:dyDescent="0.2">
      <c r="A205" s="1"/>
      <c r="B205" s="1"/>
      <c r="C205" s="13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2.75" customHeight="1" x14ac:dyDescent="0.2">
      <c r="A206" s="1"/>
      <c r="B206" s="1"/>
      <c r="C206" s="13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2.75" customHeight="1" x14ac:dyDescent="0.2">
      <c r="A207" s="1"/>
      <c r="B207" s="1"/>
      <c r="C207" s="13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2.75" customHeight="1" x14ac:dyDescent="0.2">
      <c r="A208" s="1"/>
      <c r="B208" s="1"/>
      <c r="C208" s="13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2.75" customHeight="1" x14ac:dyDescent="0.2">
      <c r="A209" s="1"/>
      <c r="B209" s="1"/>
      <c r="C209" s="13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2.75" customHeight="1" x14ac:dyDescent="0.2">
      <c r="A210" s="1"/>
      <c r="B210" s="1"/>
      <c r="C210" s="13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2.75" customHeight="1" x14ac:dyDescent="0.2">
      <c r="A211" s="1"/>
      <c r="B211" s="1"/>
      <c r="C211" s="13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2.75" customHeight="1" x14ac:dyDescent="0.2">
      <c r="A212" s="1"/>
      <c r="B212" s="1"/>
      <c r="C212" s="13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2.75" customHeight="1" x14ac:dyDescent="0.2">
      <c r="A213" s="1"/>
      <c r="B213" s="1"/>
      <c r="C213" s="13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2.75" customHeight="1" x14ac:dyDescent="0.2">
      <c r="A214" s="1"/>
      <c r="B214" s="1"/>
      <c r="C214" s="13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2.75" customHeight="1" x14ac:dyDescent="0.2">
      <c r="A215" s="1"/>
      <c r="B215" s="1"/>
      <c r="C215" s="13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2.75" customHeight="1" x14ac:dyDescent="0.2">
      <c r="A216" s="1"/>
      <c r="B216" s="1"/>
      <c r="C216" s="13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2.75" customHeight="1" x14ac:dyDescent="0.2">
      <c r="A217" s="1"/>
      <c r="B217" s="1"/>
      <c r="C217" s="13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2.75" customHeight="1" x14ac:dyDescent="0.2">
      <c r="A218" s="1"/>
      <c r="B218" s="1"/>
      <c r="C218" s="13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2.75" customHeight="1" x14ac:dyDescent="0.2">
      <c r="A219" s="1"/>
      <c r="B219" s="1"/>
      <c r="C219" s="13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2.75" customHeight="1" x14ac:dyDescent="0.2">
      <c r="A220" s="1"/>
      <c r="B220" s="1"/>
      <c r="C220" s="13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2.75" customHeight="1" x14ac:dyDescent="0.2">
      <c r="A221" s="1"/>
      <c r="B221" s="1"/>
      <c r="C221" s="13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2.75" customHeight="1" x14ac:dyDescent="0.2">
      <c r="A222" s="1"/>
      <c r="B222" s="1"/>
      <c r="C222" s="13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2.75" customHeight="1" x14ac:dyDescent="0.2">
      <c r="A223" s="1"/>
      <c r="B223" s="1"/>
      <c r="C223" s="13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2.75" customHeight="1" x14ac:dyDescent="0.2">
      <c r="A224" s="1"/>
      <c r="B224" s="1"/>
      <c r="C224" s="13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2.75" customHeight="1" x14ac:dyDescent="0.2">
      <c r="A225" s="1"/>
      <c r="B225" s="1"/>
      <c r="C225" s="13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2.75" customHeight="1" x14ac:dyDescent="0.2">
      <c r="A226" s="1"/>
      <c r="B226" s="1"/>
      <c r="C226" s="13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2.75" customHeight="1" x14ac:dyDescent="0.2">
      <c r="A227" s="1"/>
      <c r="B227" s="1"/>
      <c r="C227" s="13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2.75" customHeight="1" x14ac:dyDescent="0.2">
      <c r="A228" s="1"/>
      <c r="B228" s="1"/>
      <c r="C228" s="13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2.75" customHeight="1" x14ac:dyDescent="0.2">
      <c r="A229" s="1"/>
      <c r="B229" s="1"/>
      <c r="C229" s="13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2.75" customHeight="1" x14ac:dyDescent="0.2">
      <c r="A230" s="1"/>
      <c r="B230" s="1"/>
      <c r="C230" s="13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2.75" customHeight="1" x14ac:dyDescent="0.2">
      <c r="A231" s="1"/>
      <c r="B231" s="1"/>
      <c r="C231" s="13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2.75" customHeight="1" x14ac:dyDescent="0.2">
      <c r="A232" s="1"/>
      <c r="B232" s="1"/>
      <c r="C232" s="13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2.75" customHeight="1" x14ac:dyDescent="0.2">
      <c r="A233" s="1"/>
      <c r="B233" s="1"/>
      <c r="C233" s="13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2.75" customHeight="1" x14ac:dyDescent="0.2">
      <c r="A234" s="1"/>
      <c r="B234" s="1"/>
      <c r="C234" s="13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2.75" customHeight="1" x14ac:dyDescent="0.2">
      <c r="A235" s="1"/>
      <c r="B235" s="1"/>
      <c r="C235" s="13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2.75" customHeight="1" x14ac:dyDescent="0.2">
      <c r="A236" s="1"/>
      <c r="B236" s="1"/>
      <c r="C236" s="13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2.75" customHeight="1" x14ac:dyDescent="0.2">
      <c r="A237" s="1"/>
      <c r="B237" s="1"/>
      <c r="C237" s="13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2.75" customHeight="1" x14ac:dyDescent="0.2">
      <c r="A238" s="1"/>
      <c r="B238" s="1"/>
      <c r="C238" s="13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2.75" customHeight="1" x14ac:dyDescent="0.2">
      <c r="A239" s="1"/>
      <c r="B239" s="1"/>
      <c r="C239" s="13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2.75" customHeight="1" x14ac:dyDescent="0.2">
      <c r="A240" s="1"/>
      <c r="B240" s="1"/>
      <c r="C240" s="13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2.75" customHeight="1" x14ac:dyDescent="0.2">
      <c r="A241" s="1"/>
      <c r="B241" s="1"/>
      <c r="C241" s="13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2.75" customHeight="1" x14ac:dyDescent="0.2">
      <c r="A242" s="1"/>
      <c r="B242" s="1"/>
      <c r="C242" s="13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2.75" customHeight="1" x14ac:dyDescent="0.2">
      <c r="A243" s="1"/>
      <c r="B243" s="1"/>
      <c r="C243" s="13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2.75" customHeight="1" x14ac:dyDescent="0.2">
      <c r="A244" s="1"/>
      <c r="B244" s="1"/>
      <c r="C244" s="13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2.75" customHeight="1" x14ac:dyDescent="0.2">
      <c r="A245" s="1"/>
      <c r="B245" s="1"/>
      <c r="C245" s="13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2.75" customHeight="1" x14ac:dyDescent="0.2">
      <c r="A246" s="1"/>
      <c r="B246" s="1"/>
      <c r="C246" s="13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2.75" customHeight="1" x14ac:dyDescent="0.2">
      <c r="A247" s="1"/>
      <c r="B247" s="1"/>
      <c r="C247" s="13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2.75" customHeight="1" x14ac:dyDescent="0.2">
      <c r="A248" s="1"/>
      <c r="B248" s="1"/>
      <c r="C248" s="13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2.75" customHeight="1" x14ac:dyDescent="0.2">
      <c r="A249" s="1"/>
      <c r="B249" s="1"/>
      <c r="C249" s="13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2.75" customHeight="1" x14ac:dyDescent="0.2">
      <c r="A250" s="1"/>
      <c r="B250" s="1"/>
      <c r="C250" s="13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2.75" customHeight="1" x14ac:dyDescent="0.2">
      <c r="A251" s="1"/>
      <c r="B251" s="1"/>
      <c r="C251" s="13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2.75" customHeight="1" x14ac:dyDescent="0.2">
      <c r="A252" s="1"/>
      <c r="B252" s="1"/>
      <c r="C252" s="13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2.75" customHeight="1" x14ac:dyDescent="0.2">
      <c r="A253" s="1"/>
      <c r="B253" s="1"/>
      <c r="C253" s="13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2.75" customHeight="1" x14ac:dyDescent="0.2">
      <c r="A254" s="1"/>
      <c r="B254" s="1"/>
      <c r="C254" s="13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2.75" customHeight="1" x14ac:dyDescent="0.2">
      <c r="A255" s="1"/>
      <c r="B255" s="1"/>
      <c r="C255" s="13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2.75" customHeight="1" x14ac:dyDescent="0.2">
      <c r="A256" s="1"/>
      <c r="B256" s="1"/>
      <c r="C256" s="13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2.75" customHeight="1" x14ac:dyDescent="0.2">
      <c r="A257" s="1"/>
      <c r="B257" s="1"/>
      <c r="C257" s="13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2.75" customHeight="1" x14ac:dyDescent="0.2">
      <c r="A258" s="1"/>
      <c r="B258" s="1"/>
      <c r="C258" s="13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2.75" customHeight="1" x14ac:dyDescent="0.2">
      <c r="A259" s="1"/>
      <c r="B259" s="1"/>
      <c r="C259" s="13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2.75" customHeight="1" x14ac:dyDescent="0.2">
      <c r="A260" s="1"/>
      <c r="B260" s="1"/>
      <c r="C260" s="13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2.75" customHeight="1" x14ac:dyDescent="0.2">
      <c r="A261" s="1"/>
      <c r="B261" s="1"/>
      <c r="C261" s="13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2.75" customHeight="1" x14ac:dyDescent="0.2">
      <c r="A262" s="1"/>
      <c r="B262" s="1"/>
      <c r="C262" s="13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2.75" customHeight="1" x14ac:dyDescent="0.2">
      <c r="A263" s="1"/>
      <c r="B263" s="1"/>
      <c r="C263" s="13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2.75" customHeight="1" x14ac:dyDescent="0.2">
      <c r="A264" s="1"/>
      <c r="B264" s="1"/>
      <c r="C264" s="13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2.75" customHeight="1" x14ac:dyDescent="0.2">
      <c r="A265" s="1"/>
      <c r="B265" s="1"/>
      <c r="C265" s="13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2.75" customHeight="1" x14ac:dyDescent="0.2">
      <c r="A266" s="1"/>
      <c r="B266" s="1"/>
      <c r="C266" s="13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2.75" customHeight="1" x14ac:dyDescent="0.2">
      <c r="A267" s="1"/>
      <c r="B267" s="1"/>
      <c r="C267" s="13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2.75" customHeight="1" x14ac:dyDescent="0.2">
      <c r="A268" s="1"/>
      <c r="B268" s="1"/>
      <c r="C268" s="13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2.75" customHeight="1" x14ac:dyDescent="0.2">
      <c r="A269" s="1"/>
      <c r="B269" s="1"/>
      <c r="C269" s="13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2.75" customHeight="1" x14ac:dyDescent="0.2">
      <c r="A270" s="1"/>
      <c r="B270" s="1"/>
      <c r="C270" s="13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2.75" customHeight="1" x14ac:dyDescent="0.2">
      <c r="A271" s="1"/>
      <c r="B271" s="1"/>
      <c r="C271" s="13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2.75" customHeight="1" x14ac:dyDescent="0.2">
      <c r="A272" s="1"/>
      <c r="B272" s="1"/>
      <c r="C272" s="13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2.75" customHeight="1" x14ac:dyDescent="0.2">
      <c r="A273" s="1"/>
      <c r="B273" s="1"/>
      <c r="C273" s="13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2.75" customHeight="1" x14ac:dyDescent="0.2">
      <c r="A274" s="1"/>
      <c r="B274" s="1"/>
      <c r="C274" s="13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2.75" customHeight="1" x14ac:dyDescent="0.2">
      <c r="A275" s="1"/>
      <c r="B275" s="1"/>
      <c r="C275" s="13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2.75" customHeight="1" x14ac:dyDescent="0.2">
      <c r="A276" s="1"/>
      <c r="B276" s="1"/>
      <c r="C276" s="13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2.75" customHeight="1" x14ac:dyDescent="0.2">
      <c r="A277" s="1"/>
      <c r="B277" s="1"/>
      <c r="C277" s="13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2.75" customHeight="1" x14ac:dyDescent="0.2">
      <c r="A278" s="1"/>
      <c r="B278" s="1"/>
      <c r="C278" s="13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2.75" customHeight="1" x14ac:dyDescent="0.2">
      <c r="A279" s="1"/>
      <c r="B279" s="1"/>
      <c r="C279" s="13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2.75" customHeight="1" x14ac:dyDescent="0.2">
      <c r="A280" s="1"/>
      <c r="B280" s="1"/>
      <c r="C280" s="13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2.75" customHeight="1" x14ac:dyDescent="0.2">
      <c r="A281" s="1"/>
      <c r="B281" s="1"/>
      <c r="C281" s="13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2.75" customHeight="1" x14ac:dyDescent="0.2">
      <c r="A282" s="1"/>
      <c r="B282" s="1"/>
      <c r="C282" s="13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2.75" customHeight="1" x14ac:dyDescent="0.2">
      <c r="A283" s="1"/>
      <c r="B283" s="1"/>
      <c r="C283" s="13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2.75" customHeight="1" x14ac:dyDescent="0.2">
      <c r="A284" s="1"/>
      <c r="B284" s="1"/>
      <c r="C284" s="13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2.75" customHeight="1" x14ac:dyDescent="0.2">
      <c r="A285" s="1"/>
      <c r="B285" s="1"/>
      <c r="C285" s="13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2.75" customHeight="1" x14ac:dyDescent="0.2">
      <c r="A286" s="1"/>
      <c r="B286" s="1"/>
      <c r="C286" s="13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2.75" customHeight="1" x14ac:dyDescent="0.2">
      <c r="A287" s="1"/>
      <c r="B287" s="1"/>
      <c r="C287" s="13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2.75" customHeight="1" x14ac:dyDescent="0.2">
      <c r="A288" s="1"/>
      <c r="B288" s="1"/>
      <c r="C288" s="13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2.75" customHeight="1" x14ac:dyDescent="0.2">
      <c r="A289" s="1"/>
      <c r="B289" s="1"/>
      <c r="C289" s="13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2.75" customHeight="1" x14ac:dyDescent="0.2">
      <c r="A290" s="1"/>
      <c r="B290" s="1"/>
      <c r="C290" s="13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2.75" customHeight="1" x14ac:dyDescent="0.2">
      <c r="A291" s="1"/>
      <c r="B291" s="1"/>
      <c r="C291" s="13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2.75" customHeight="1" x14ac:dyDescent="0.2">
      <c r="A292" s="1"/>
      <c r="B292" s="1"/>
      <c r="C292" s="13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2.75" customHeight="1" x14ac:dyDescent="0.2">
      <c r="A293" s="1"/>
      <c r="B293" s="1"/>
      <c r="C293" s="13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2.75" customHeight="1" x14ac:dyDescent="0.2">
      <c r="A294" s="1"/>
      <c r="B294" s="1"/>
      <c r="C294" s="13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2.75" customHeight="1" x14ac:dyDescent="0.2">
      <c r="A295" s="1"/>
      <c r="B295" s="1"/>
      <c r="C295" s="13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2.75" customHeight="1" x14ac:dyDescent="0.2">
      <c r="A296" s="1"/>
      <c r="B296" s="1"/>
      <c r="C296" s="13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2.75" customHeight="1" x14ac:dyDescent="0.2">
      <c r="A297" s="1"/>
      <c r="B297" s="1"/>
      <c r="C297" s="13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2.75" customHeight="1" x14ac:dyDescent="0.2">
      <c r="A298" s="1"/>
      <c r="B298" s="1"/>
      <c r="C298" s="13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2.75" customHeight="1" x14ac:dyDescent="0.2">
      <c r="A299" s="1"/>
      <c r="B299" s="1"/>
      <c r="C299" s="13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2.75" customHeight="1" x14ac:dyDescent="0.2">
      <c r="A300" s="1"/>
      <c r="B300" s="1"/>
      <c r="C300" s="13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2.75" customHeight="1" x14ac:dyDescent="0.2">
      <c r="A301" s="1"/>
      <c r="B301" s="1"/>
      <c r="C301" s="13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2.75" customHeight="1" x14ac:dyDescent="0.2">
      <c r="A302" s="1"/>
      <c r="B302" s="1"/>
      <c r="C302" s="13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2.75" customHeight="1" x14ac:dyDescent="0.2">
      <c r="A303" s="1"/>
      <c r="B303" s="1"/>
      <c r="C303" s="13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2.75" customHeight="1" x14ac:dyDescent="0.2">
      <c r="A304" s="1"/>
      <c r="B304" s="1"/>
      <c r="C304" s="13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2.75" customHeight="1" x14ac:dyDescent="0.2">
      <c r="A305" s="1"/>
      <c r="B305" s="1"/>
      <c r="C305" s="13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2.75" customHeight="1" x14ac:dyDescent="0.2">
      <c r="A306" s="1"/>
      <c r="B306" s="1"/>
      <c r="C306" s="13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2.75" customHeight="1" x14ac:dyDescent="0.2">
      <c r="A307" s="1"/>
      <c r="B307" s="1"/>
      <c r="C307" s="13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2.75" customHeight="1" x14ac:dyDescent="0.2">
      <c r="A308" s="1"/>
      <c r="B308" s="1"/>
      <c r="C308" s="13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2.75" customHeight="1" x14ac:dyDescent="0.2">
      <c r="A309" s="1"/>
      <c r="B309" s="1"/>
      <c r="C309" s="13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2.75" customHeight="1" x14ac:dyDescent="0.2">
      <c r="A310" s="1"/>
      <c r="B310" s="1"/>
      <c r="C310" s="13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2.75" customHeight="1" x14ac:dyDescent="0.2">
      <c r="A311" s="1"/>
      <c r="B311" s="1"/>
      <c r="C311" s="13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2.75" customHeight="1" x14ac:dyDescent="0.2">
      <c r="A312" s="1"/>
      <c r="B312" s="1"/>
      <c r="C312" s="13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2.75" customHeight="1" x14ac:dyDescent="0.2">
      <c r="A313" s="1"/>
      <c r="B313" s="1"/>
      <c r="C313" s="13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2.75" customHeight="1" x14ac:dyDescent="0.2">
      <c r="A314" s="1"/>
      <c r="B314" s="1"/>
      <c r="C314" s="13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2.75" customHeight="1" x14ac:dyDescent="0.2">
      <c r="A315" s="1"/>
      <c r="B315" s="1"/>
      <c r="C315" s="13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2.75" customHeight="1" x14ac:dyDescent="0.2">
      <c r="A316" s="1"/>
      <c r="B316" s="1"/>
      <c r="C316" s="13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2.75" customHeight="1" x14ac:dyDescent="0.2">
      <c r="A317" s="1"/>
      <c r="B317" s="1"/>
      <c r="C317" s="13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2.75" customHeight="1" x14ac:dyDescent="0.2">
      <c r="A318" s="1"/>
      <c r="B318" s="1"/>
      <c r="C318" s="13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2.75" customHeight="1" x14ac:dyDescent="0.2">
      <c r="A319" s="1"/>
      <c r="B319" s="1"/>
      <c r="C319" s="13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2.75" customHeight="1" x14ac:dyDescent="0.2">
      <c r="A320" s="1"/>
      <c r="B320" s="1"/>
      <c r="C320" s="13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2.75" customHeight="1" x14ac:dyDescent="0.2">
      <c r="A321" s="1"/>
      <c r="B321" s="1"/>
      <c r="C321" s="13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2.75" customHeight="1" x14ac:dyDescent="0.2">
      <c r="A322" s="1"/>
      <c r="B322" s="1"/>
      <c r="C322" s="13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2.75" customHeight="1" x14ac:dyDescent="0.2">
      <c r="A323" s="1"/>
      <c r="B323" s="1"/>
      <c r="C323" s="13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2.75" customHeight="1" x14ac:dyDescent="0.2">
      <c r="A324" s="1"/>
      <c r="B324" s="1"/>
      <c r="C324" s="13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2.75" customHeight="1" x14ac:dyDescent="0.2">
      <c r="A325" s="1"/>
      <c r="B325" s="1"/>
      <c r="C325" s="13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2.75" customHeight="1" x14ac:dyDescent="0.2">
      <c r="A326" s="1"/>
      <c r="B326" s="1"/>
      <c r="C326" s="13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2.75" customHeight="1" x14ac:dyDescent="0.2">
      <c r="A327" s="1"/>
      <c r="B327" s="1"/>
      <c r="C327" s="13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2.75" customHeight="1" x14ac:dyDescent="0.2">
      <c r="A328" s="1"/>
      <c r="B328" s="1"/>
      <c r="C328" s="13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2.75" customHeight="1" x14ac:dyDescent="0.2">
      <c r="A329" s="1"/>
      <c r="B329" s="1"/>
      <c r="C329" s="13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2.75" customHeight="1" x14ac:dyDescent="0.2">
      <c r="A330" s="1"/>
      <c r="B330" s="1"/>
      <c r="C330" s="13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2.75" customHeight="1" x14ac:dyDescent="0.2">
      <c r="A331" s="1"/>
      <c r="B331" s="1"/>
      <c r="C331" s="13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2.75" customHeight="1" x14ac:dyDescent="0.2">
      <c r="A332" s="1"/>
      <c r="B332" s="1"/>
      <c r="C332" s="13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2.75" customHeight="1" x14ac:dyDescent="0.2">
      <c r="A333" s="1"/>
      <c r="B333" s="1"/>
      <c r="C333" s="13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2.75" customHeight="1" x14ac:dyDescent="0.2">
      <c r="A334" s="1"/>
      <c r="B334" s="1"/>
      <c r="C334" s="13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2.75" customHeight="1" x14ac:dyDescent="0.2">
      <c r="A335" s="1"/>
      <c r="B335" s="1"/>
      <c r="C335" s="13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2.75" customHeight="1" x14ac:dyDescent="0.2">
      <c r="A336" s="1"/>
      <c r="B336" s="1"/>
      <c r="C336" s="13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2.75" customHeight="1" x14ac:dyDescent="0.2">
      <c r="A337" s="1"/>
      <c r="B337" s="1"/>
      <c r="C337" s="13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2.75" customHeight="1" x14ac:dyDescent="0.2">
      <c r="A338" s="1"/>
      <c r="B338" s="1"/>
      <c r="C338" s="13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2.75" customHeight="1" x14ac:dyDescent="0.2">
      <c r="A339" s="1"/>
      <c r="B339" s="1"/>
      <c r="C339" s="13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2.75" customHeight="1" x14ac:dyDescent="0.2">
      <c r="A340" s="1"/>
      <c r="B340" s="1"/>
      <c r="C340" s="13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2.75" customHeight="1" x14ac:dyDescent="0.2">
      <c r="A341" s="1"/>
      <c r="B341" s="1"/>
      <c r="C341" s="13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2.75" customHeight="1" x14ac:dyDescent="0.2">
      <c r="A342" s="1"/>
      <c r="B342" s="1"/>
      <c r="C342" s="13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2.75" customHeight="1" x14ac:dyDescent="0.2">
      <c r="A343" s="1"/>
      <c r="B343" s="1"/>
      <c r="C343" s="13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2.75" customHeight="1" x14ac:dyDescent="0.2">
      <c r="A344" s="1"/>
      <c r="B344" s="1"/>
      <c r="C344" s="13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2.75" customHeight="1" x14ac:dyDescent="0.2">
      <c r="A345" s="1"/>
      <c r="B345" s="1"/>
      <c r="C345" s="13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2.75" customHeight="1" x14ac:dyDescent="0.2">
      <c r="A346" s="1"/>
      <c r="B346" s="1"/>
      <c r="C346" s="13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2.75" customHeight="1" x14ac:dyDescent="0.2">
      <c r="A347" s="1"/>
      <c r="B347" s="1"/>
      <c r="C347" s="13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2.75" customHeight="1" x14ac:dyDescent="0.2">
      <c r="A348" s="1"/>
      <c r="B348" s="1"/>
      <c r="C348" s="13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2.75" customHeight="1" x14ac:dyDescent="0.2">
      <c r="A349" s="1"/>
      <c r="B349" s="1"/>
      <c r="C349" s="13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2.75" customHeight="1" x14ac:dyDescent="0.2">
      <c r="A350" s="1"/>
      <c r="B350" s="1"/>
      <c r="C350" s="13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2.75" customHeight="1" x14ac:dyDescent="0.2">
      <c r="A351" s="1"/>
      <c r="B351" s="1"/>
      <c r="C351" s="13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2.75" customHeight="1" x14ac:dyDescent="0.2">
      <c r="A352" s="1"/>
      <c r="B352" s="1"/>
      <c r="C352" s="13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2.75" customHeight="1" x14ac:dyDescent="0.2">
      <c r="A353" s="1"/>
      <c r="B353" s="1"/>
      <c r="C353" s="13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2.75" customHeight="1" x14ac:dyDescent="0.2">
      <c r="A354" s="1"/>
      <c r="B354" s="1"/>
      <c r="C354" s="13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2.75" customHeight="1" x14ac:dyDescent="0.2">
      <c r="A355" s="1"/>
      <c r="B355" s="1"/>
      <c r="C355" s="13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2.75" customHeight="1" x14ac:dyDescent="0.2">
      <c r="A356" s="1"/>
      <c r="B356" s="1"/>
      <c r="C356" s="13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2.75" customHeight="1" x14ac:dyDescent="0.2">
      <c r="A357" s="1"/>
      <c r="B357" s="1"/>
      <c r="C357" s="13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2.75" customHeight="1" x14ac:dyDescent="0.2">
      <c r="A358" s="1"/>
      <c r="B358" s="1"/>
      <c r="C358" s="13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2.75" customHeight="1" x14ac:dyDescent="0.2">
      <c r="A359" s="1"/>
      <c r="B359" s="1"/>
      <c r="C359" s="13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2.75" customHeight="1" x14ac:dyDescent="0.2">
      <c r="A360" s="1"/>
      <c r="B360" s="1"/>
      <c r="C360" s="13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2.75" customHeight="1" x14ac:dyDescent="0.2">
      <c r="A361" s="1"/>
      <c r="B361" s="1"/>
      <c r="C361" s="13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2.75" customHeight="1" x14ac:dyDescent="0.2">
      <c r="A362" s="1"/>
      <c r="B362" s="1"/>
      <c r="C362" s="13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2.75" customHeight="1" x14ac:dyDescent="0.2">
      <c r="A363" s="1"/>
      <c r="B363" s="1"/>
      <c r="C363" s="13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2.75" customHeight="1" x14ac:dyDescent="0.2">
      <c r="A364" s="1"/>
      <c r="B364" s="1"/>
      <c r="C364" s="13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2.75" customHeight="1" x14ac:dyDescent="0.2">
      <c r="A365" s="1"/>
      <c r="B365" s="1"/>
      <c r="C365" s="13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2.75" customHeight="1" x14ac:dyDescent="0.2">
      <c r="A366" s="1"/>
      <c r="B366" s="1"/>
      <c r="C366" s="13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2.75" customHeight="1" x14ac:dyDescent="0.2">
      <c r="A367" s="1"/>
      <c r="B367" s="1"/>
      <c r="C367" s="13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2.75" customHeight="1" x14ac:dyDescent="0.2">
      <c r="A368" s="1"/>
      <c r="B368" s="1"/>
      <c r="C368" s="13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2.75" customHeight="1" x14ac:dyDescent="0.2">
      <c r="A369" s="1"/>
      <c r="B369" s="1"/>
      <c r="C369" s="13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2.75" customHeight="1" x14ac:dyDescent="0.2">
      <c r="A370" s="1"/>
      <c r="B370" s="1"/>
      <c r="C370" s="13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2.75" customHeight="1" x14ac:dyDescent="0.2">
      <c r="A371" s="1"/>
      <c r="B371" s="1"/>
      <c r="C371" s="13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2.75" customHeight="1" x14ac:dyDescent="0.2">
      <c r="A372" s="1"/>
      <c r="B372" s="1"/>
      <c r="C372" s="13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2.75" customHeight="1" x14ac:dyDescent="0.2">
      <c r="A373" s="1"/>
      <c r="B373" s="1"/>
      <c r="C373" s="13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2.75" customHeight="1" x14ac:dyDescent="0.2">
      <c r="A374" s="1"/>
      <c r="B374" s="1"/>
      <c r="C374" s="13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2.75" customHeight="1" x14ac:dyDescent="0.2">
      <c r="A375" s="1"/>
      <c r="B375" s="1"/>
      <c r="C375" s="13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2.75" customHeight="1" x14ac:dyDescent="0.2">
      <c r="A376" s="1"/>
      <c r="B376" s="1"/>
      <c r="C376" s="13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2.75" customHeight="1" x14ac:dyDescent="0.2">
      <c r="A377" s="1"/>
      <c r="B377" s="1"/>
      <c r="C377" s="13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2.75" customHeight="1" x14ac:dyDescent="0.2">
      <c r="A378" s="1"/>
      <c r="B378" s="1"/>
      <c r="C378" s="13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2.75" customHeight="1" x14ac:dyDescent="0.2">
      <c r="A379" s="1"/>
      <c r="B379" s="1"/>
      <c r="C379" s="13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2.75" customHeight="1" x14ac:dyDescent="0.2">
      <c r="A380" s="1"/>
      <c r="B380" s="1"/>
      <c r="C380" s="13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2.75" customHeight="1" x14ac:dyDescent="0.2">
      <c r="A381" s="1"/>
      <c r="B381" s="1"/>
      <c r="C381" s="13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2.75" customHeight="1" x14ac:dyDescent="0.2">
      <c r="A382" s="1"/>
      <c r="B382" s="1"/>
      <c r="C382" s="13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2.75" customHeight="1" x14ac:dyDescent="0.2">
      <c r="A383" s="1"/>
      <c r="B383" s="1"/>
      <c r="C383" s="13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2.75" customHeight="1" x14ac:dyDescent="0.2">
      <c r="A384" s="1"/>
      <c r="B384" s="1"/>
      <c r="C384" s="13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2.75" customHeight="1" x14ac:dyDescent="0.2">
      <c r="A385" s="1"/>
      <c r="B385" s="1"/>
      <c r="C385" s="13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2.75" customHeight="1" x14ac:dyDescent="0.2">
      <c r="A386" s="1"/>
      <c r="B386" s="1"/>
      <c r="C386" s="13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2.75" customHeight="1" x14ac:dyDescent="0.2">
      <c r="A387" s="1"/>
      <c r="B387" s="1"/>
      <c r="C387" s="13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2.75" customHeight="1" x14ac:dyDescent="0.2">
      <c r="A388" s="1"/>
      <c r="B388" s="1"/>
      <c r="C388" s="13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2.75" customHeight="1" x14ac:dyDescent="0.2">
      <c r="A389" s="1"/>
      <c r="B389" s="1"/>
      <c r="C389" s="13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2.75" customHeight="1" x14ac:dyDescent="0.2">
      <c r="A390" s="1"/>
      <c r="B390" s="1"/>
      <c r="C390" s="13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2.75" customHeight="1" x14ac:dyDescent="0.2">
      <c r="A391" s="1"/>
      <c r="B391" s="1"/>
      <c r="C391" s="13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2.75" customHeight="1" x14ac:dyDescent="0.2">
      <c r="A392" s="1"/>
      <c r="B392" s="1"/>
      <c r="C392" s="13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2.75" customHeight="1" x14ac:dyDescent="0.2">
      <c r="A393" s="1"/>
      <c r="B393" s="1"/>
      <c r="C393" s="13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2.75" customHeight="1" x14ac:dyDescent="0.2">
      <c r="A394" s="1"/>
      <c r="B394" s="1"/>
      <c r="C394" s="13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2.75" customHeight="1" x14ac:dyDescent="0.2">
      <c r="A395" s="1"/>
      <c r="B395" s="1"/>
      <c r="C395" s="13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2.75" customHeight="1" x14ac:dyDescent="0.2">
      <c r="A396" s="1"/>
      <c r="B396" s="1"/>
      <c r="C396" s="13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2.75" customHeight="1" x14ac:dyDescent="0.2">
      <c r="A397" s="1"/>
      <c r="B397" s="1"/>
      <c r="C397" s="13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2.75" customHeight="1" x14ac:dyDescent="0.2">
      <c r="A398" s="1"/>
      <c r="B398" s="1"/>
      <c r="C398" s="13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2.75" customHeight="1" x14ac:dyDescent="0.2">
      <c r="A399" s="1"/>
      <c r="B399" s="1"/>
      <c r="C399" s="13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2.75" customHeight="1" x14ac:dyDescent="0.2">
      <c r="A400" s="1"/>
      <c r="B400" s="1"/>
      <c r="C400" s="13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2.75" customHeight="1" x14ac:dyDescent="0.2">
      <c r="A401" s="1"/>
      <c r="B401" s="1"/>
      <c r="C401" s="13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2.75" customHeight="1" x14ac:dyDescent="0.2">
      <c r="A402" s="1"/>
      <c r="B402" s="1"/>
      <c r="C402" s="13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2.75" customHeight="1" x14ac:dyDescent="0.2">
      <c r="A403" s="1"/>
      <c r="B403" s="1"/>
      <c r="C403" s="13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2.75" customHeight="1" x14ac:dyDescent="0.2">
      <c r="A404" s="1"/>
      <c r="B404" s="1"/>
      <c r="C404" s="13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2.75" customHeight="1" x14ac:dyDescent="0.2">
      <c r="A405" s="1"/>
      <c r="B405" s="1"/>
      <c r="C405" s="13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2.75" customHeight="1" x14ac:dyDescent="0.2">
      <c r="A406" s="1"/>
      <c r="B406" s="1"/>
      <c r="C406" s="13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2.75" customHeight="1" x14ac:dyDescent="0.2">
      <c r="A407" s="1"/>
      <c r="B407" s="1"/>
      <c r="C407" s="13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2.75" customHeight="1" x14ac:dyDescent="0.2">
      <c r="A408" s="1"/>
      <c r="B408" s="1"/>
      <c r="C408" s="13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2.75" customHeight="1" x14ac:dyDescent="0.2">
      <c r="A409" s="1"/>
      <c r="B409" s="1"/>
      <c r="C409" s="13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2.75" customHeight="1" x14ac:dyDescent="0.2">
      <c r="A410" s="1"/>
      <c r="B410" s="1"/>
      <c r="C410" s="13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2.75" customHeight="1" x14ac:dyDescent="0.2">
      <c r="A411" s="1"/>
      <c r="B411" s="1"/>
      <c r="C411" s="13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2.75" customHeight="1" x14ac:dyDescent="0.2">
      <c r="A412" s="1"/>
      <c r="B412" s="1"/>
      <c r="C412" s="13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2.75" customHeight="1" x14ac:dyDescent="0.2">
      <c r="A413" s="1"/>
      <c r="B413" s="1"/>
      <c r="C413" s="13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2.75" customHeight="1" x14ac:dyDescent="0.2">
      <c r="A414" s="1"/>
      <c r="B414" s="1"/>
      <c r="C414" s="13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2.75" customHeight="1" x14ac:dyDescent="0.2">
      <c r="A415" s="1"/>
      <c r="B415" s="1"/>
      <c r="C415" s="13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2.75" customHeight="1" x14ac:dyDescent="0.2">
      <c r="A416" s="1"/>
      <c r="B416" s="1"/>
      <c r="C416" s="13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2.75" customHeight="1" x14ac:dyDescent="0.2">
      <c r="A417" s="1"/>
      <c r="B417" s="1"/>
      <c r="C417" s="13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2.75" customHeight="1" x14ac:dyDescent="0.2">
      <c r="A418" s="1"/>
      <c r="B418" s="1"/>
      <c r="C418" s="13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2.75" customHeight="1" x14ac:dyDescent="0.2">
      <c r="A419" s="1"/>
      <c r="B419" s="1"/>
      <c r="C419" s="13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2.75" customHeight="1" x14ac:dyDescent="0.2">
      <c r="A420" s="1"/>
      <c r="B420" s="1"/>
      <c r="C420" s="13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2.75" customHeight="1" x14ac:dyDescent="0.2">
      <c r="A421" s="1"/>
      <c r="B421" s="1"/>
      <c r="C421" s="13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2.75" customHeight="1" x14ac:dyDescent="0.2">
      <c r="A422" s="1"/>
      <c r="B422" s="1"/>
      <c r="C422" s="13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2.75" customHeight="1" x14ac:dyDescent="0.2">
      <c r="A423" s="1"/>
      <c r="B423" s="1"/>
      <c r="C423" s="13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2.75" customHeight="1" x14ac:dyDescent="0.2">
      <c r="A424" s="1"/>
      <c r="B424" s="1"/>
      <c r="C424" s="13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2.75" customHeight="1" x14ac:dyDescent="0.2">
      <c r="A425" s="1"/>
      <c r="B425" s="1"/>
      <c r="C425" s="13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2.75" customHeight="1" x14ac:dyDescent="0.2">
      <c r="A426" s="1"/>
      <c r="B426" s="1"/>
      <c r="C426" s="13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2.75" customHeight="1" x14ac:dyDescent="0.2">
      <c r="A427" s="1"/>
      <c r="B427" s="1"/>
      <c r="C427" s="13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2.75" customHeight="1" x14ac:dyDescent="0.2">
      <c r="A428" s="1"/>
      <c r="B428" s="1"/>
      <c r="C428" s="13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2.75" customHeight="1" x14ac:dyDescent="0.2">
      <c r="A429" s="1"/>
      <c r="B429" s="1"/>
      <c r="C429" s="13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2.75" customHeight="1" x14ac:dyDescent="0.2">
      <c r="A430" s="1"/>
      <c r="B430" s="1"/>
      <c r="C430" s="13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2.75" customHeight="1" x14ac:dyDescent="0.2">
      <c r="A431" s="1"/>
      <c r="B431" s="1"/>
      <c r="C431" s="13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2.75" customHeight="1" x14ac:dyDescent="0.2">
      <c r="A432" s="1"/>
      <c r="B432" s="1"/>
      <c r="C432" s="13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2.75" customHeight="1" x14ac:dyDescent="0.2">
      <c r="A433" s="1"/>
      <c r="B433" s="1"/>
      <c r="C433" s="13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2.75" customHeight="1" x14ac:dyDescent="0.2">
      <c r="A434" s="1"/>
      <c r="B434" s="1"/>
      <c r="C434" s="13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2.75" customHeight="1" x14ac:dyDescent="0.2">
      <c r="A435" s="1"/>
      <c r="B435" s="1"/>
      <c r="C435" s="13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2.75" customHeight="1" x14ac:dyDescent="0.2">
      <c r="A436" s="1"/>
      <c r="B436" s="1"/>
      <c r="C436" s="13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2.75" customHeight="1" x14ac:dyDescent="0.2">
      <c r="A437" s="1"/>
      <c r="B437" s="1"/>
      <c r="C437" s="13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2.75" customHeight="1" x14ac:dyDescent="0.2">
      <c r="A438" s="1"/>
      <c r="B438" s="1"/>
      <c r="C438" s="13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2.75" customHeight="1" x14ac:dyDescent="0.2">
      <c r="A439" s="1"/>
      <c r="B439" s="1"/>
      <c r="C439" s="13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2.75" customHeight="1" x14ac:dyDescent="0.2">
      <c r="A440" s="1"/>
      <c r="B440" s="1"/>
      <c r="C440" s="13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2.75" customHeight="1" x14ac:dyDescent="0.2">
      <c r="A441" s="1"/>
      <c r="B441" s="1"/>
      <c r="C441" s="13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2.75" customHeight="1" x14ac:dyDescent="0.2">
      <c r="A442" s="1"/>
      <c r="B442" s="1"/>
      <c r="C442" s="13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2.75" customHeight="1" x14ac:dyDescent="0.2">
      <c r="A443" s="1"/>
      <c r="B443" s="1"/>
      <c r="C443" s="13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2.75" customHeight="1" x14ac:dyDescent="0.2">
      <c r="A444" s="1"/>
      <c r="B444" s="1"/>
      <c r="C444" s="13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2.75" customHeight="1" x14ac:dyDescent="0.2">
      <c r="A445" s="1"/>
      <c r="B445" s="1"/>
      <c r="C445" s="13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2.75" customHeight="1" x14ac:dyDescent="0.2">
      <c r="A446" s="1"/>
      <c r="B446" s="1"/>
      <c r="C446" s="13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2.75" customHeight="1" x14ac:dyDescent="0.2">
      <c r="A447" s="1"/>
      <c r="B447" s="1"/>
      <c r="C447" s="13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2.75" customHeight="1" x14ac:dyDescent="0.2">
      <c r="A448" s="1"/>
      <c r="B448" s="1"/>
      <c r="C448" s="13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2.75" customHeight="1" x14ac:dyDescent="0.2">
      <c r="A449" s="1"/>
      <c r="B449" s="1"/>
      <c r="C449" s="13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2.75" customHeight="1" x14ac:dyDescent="0.2">
      <c r="A450" s="1"/>
      <c r="B450" s="1"/>
      <c r="C450" s="13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2.75" customHeight="1" x14ac:dyDescent="0.2">
      <c r="A451" s="1"/>
      <c r="B451" s="1"/>
      <c r="C451" s="13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2.75" customHeight="1" x14ac:dyDescent="0.2">
      <c r="A452" s="1"/>
      <c r="B452" s="1"/>
      <c r="C452" s="13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2.75" customHeight="1" x14ac:dyDescent="0.2">
      <c r="A453" s="1"/>
      <c r="B453" s="1"/>
      <c r="C453" s="13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2.75" customHeight="1" x14ac:dyDescent="0.2">
      <c r="A454" s="1"/>
      <c r="B454" s="1"/>
      <c r="C454" s="13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2.75" customHeight="1" x14ac:dyDescent="0.2">
      <c r="A455" s="1"/>
      <c r="B455" s="1"/>
      <c r="C455" s="13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2.75" customHeight="1" x14ac:dyDescent="0.2">
      <c r="A456" s="1"/>
      <c r="B456" s="1"/>
      <c r="C456" s="13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2.75" customHeight="1" x14ac:dyDescent="0.2">
      <c r="A457" s="1"/>
      <c r="B457" s="1"/>
      <c r="C457" s="13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2.75" customHeight="1" x14ac:dyDescent="0.2">
      <c r="A458" s="1"/>
      <c r="B458" s="1"/>
      <c r="C458" s="13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2.75" customHeight="1" x14ac:dyDescent="0.2">
      <c r="A459" s="1"/>
      <c r="B459" s="1"/>
      <c r="C459" s="13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2.75" customHeight="1" x14ac:dyDescent="0.2">
      <c r="A460" s="1"/>
      <c r="B460" s="1"/>
      <c r="C460" s="13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2.75" customHeight="1" x14ac:dyDescent="0.2">
      <c r="A461" s="1"/>
      <c r="B461" s="1"/>
      <c r="C461" s="13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2.75" customHeight="1" x14ac:dyDescent="0.2">
      <c r="A462" s="1"/>
      <c r="B462" s="1"/>
      <c r="C462" s="13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2.75" customHeight="1" x14ac:dyDescent="0.2">
      <c r="A463" s="1"/>
      <c r="B463" s="1"/>
      <c r="C463" s="13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2.75" customHeight="1" x14ac:dyDescent="0.2">
      <c r="A464" s="1"/>
      <c r="B464" s="1"/>
      <c r="C464" s="13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2.75" customHeight="1" x14ac:dyDescent="0.2">
      <c r="A465" s="1"/>
      <c r="B465" s="1"/>
      <c r="C465" s="13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2.75" customHeight="1" x14ac:dyDescent="0.2">
      <c r="A466" s="1"/>
      <c r="B466" s="1"/>
      <c r="C466" s="13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2.75" customHeight="1" x14ac:dyDescent="0.2">
      <c r="A467" s="1"/>
      <c r="B467" s="1"/>
      <c r="C467" s="13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2.75" customHeight="1" x14ac:dyDescent="0.2">
      <c r="A468" s="1"/>
      <c r="B468" s="1"/>
      <c r="C468" s="13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2.75" customHeight="1" x14ac:dyDescent="0.2">
      <c r="A469" s="1"/>
      <c r="B469" s="1"/>
      <c r="C469" s="13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2.75" customHeight="1" x14ac:dyDescent="0.2">
      <c r="A470" s="1"/>
      <c r="B470" s="1"/>
      <c r="C470" s="13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2.75" customHeight="1" x14ac:dyDescent="0.2">
      <c r="A471" s="1"/>
      <c r="B471" s="1"/>
      <c r="C471" s="13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2.75" customHeight="1" x14ac:dyDescent="0.2">
      <c r="A472" s="1"/>
      <c r="B472" s="1"/>
      <c r="C472" s="13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2.75" customHeight="1" x14ac:dyDescent="0.2">
      <c r="A473" s="1"/>
      <c r="B473" s="1"/>
      <c r="C473" s="13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2.75" customHeight="1" x14ac:dyDescent="0.2">
      <c r="A474" s="1"/>
      <c r="B474" s="1"/>
      <c r="C474" s="13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2.75" customHeight="1" x14ac:dyDescent="0.2">
      <c r="A475" s="1"/>
      <c r="B475" s="1"/>
      <c r="C475" s="13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2.75" customHeight="1" x14ac:dyDescent="0.2">
      <c r="A476" s="1"/>
      <c r="B476" s="1"/>
      <c r="C476" s="13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2.75" customHeight="1" x14ac:dyDescent="0.2">
      <c r="A477" s="1"/>
      <c r="B477" s="1"/>
      <c r="C477" s="13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2.75" customHeight="1" x14ac:dyDescent="0.2">
      <c r="A478" s="1"/>
      <c r="B478" s="1"/>
      <c r="C478" s="13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2.75" customHeight="1" x14ac:dyDescent="0.2">
      <c r="A479" s="1"/>
      <c r="B479" s="1"/>
      <c r="C479" s="13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2.75" customHeight="1" x14ac:dyDescent="0.2">
      <c r="A480" s="1"/>
      <c r="B480" s="1"/>
      <c r="C480" s="13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2.75" customHeight="1" x14ac:dyDescent="0.2">
      <c r="A481" s="1"/>
      <c r="B481" s="1"/>
      <c r="C481" s="13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2.75" customHeight="1" x14ac:dyDescent="0.2">
      <c r="A482" s="1"/>
      <c r="B482" s="1"/>
      <c r="C482" s="13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2.75" customHeight="1" x14ac:dyDescent="0.2">
      <c r="A483" s="1"/>
      <c r="B483" s="1"/>
      <c r="C483" s="13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2.75" customHeight="1" x14ac:dyDescent="0.2">
      <c r="A484" s="1"/>
      <c r="B484" s="1"/>
      <c r="C484" s="13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2.75" customHeight="1" x14ac:dyDescent="0.2">
      <c r="A485" s="1"/>
      <c r="B485" s="1"/>
      <c r="C485" s="13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2.75" customHeight="1" x14ac:dyDescent="0.2">
      <c r="A486" s="1"/>
      <c r="B486" s="1"/>
      <c r="C486" s="13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2.75" customHeight="1" x14ac:dyDescent="0.2">
      <c r="A487" s="1"/>
      <c r="B487" s="1"/>
      <c r="C487" s="13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2.75" customHeight="1" x14ac:dyDescent="0.2">
      <c r="A488" s="1"/>
      <c r="B488" s="1"/>
      <c r="C488" s="13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2.75" customHeight="1" x14ac:dyDescent="0.2">
      <c r="A489" s="1"/>
      <c r="B489" s="1"/>
      <c r="C489" s="13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2.75" customHeight="1" x14ac:dyDescent="0.2">
      <c r="A490" s="1"/>
      <c r="B490" s="1"/>
      <c r="C490" s="13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2.75" customHeight="1" x14ac:dyDescent="0.2">
      <c r="A491" s="1"/>
      <c r="B491" s="1"/>
      <c r="C491" s="13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2.75" customHeight="1" x14ac:dyDescent="0.2">
      <c r="A492" s="1"/>
      <c r="B492" s="1"/>
      <c r="C492" s="13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2.75" customHeight="1" x14ac:dyDescent="0.2">
      <c r="A493" s="1"/>
      <c r="B493" s="1"/>
      <c r="C493" s="13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2.75" customHeight="1" x14ac:dyDescent="0.2">
      <c r="A494" s="1"/>
      <c r="B494" s="1"/>
      <c r="C494" s="13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2.75" customHeight="1" x14ac:dyDescent="0.2">
      <c r="A495" s="1"/>
      <c r="B495" s="1"/>
      <c r="C495" s="13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2.75" customHeight="1" x14ac:dyDescent="0.2">
      <c r="A496" s="1"/>
      <c r="B496" s="1"/>
      <c r="C496" s="13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2.75" customHeight="1" x14ac:dyDescent="0.2">
      <c r="A497" s="1"/>
      <c r="B497" s="1"/>
      <c r="C497" s="13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2.75" customHeight="1" x14ac:dyDescent="0.2">
      <c r="A498" s="1"/>
      <c r="B498" s="1"/>
      <c r="C498" s="13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2.75" customHeight="1" x14ac:dyDescent="0.2">
      <c r="A499" s="1"/>
      <c r="B499" s="1"/>
      <c r="C499" s="13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2.75" customHeight="1" x14ac:dyDescent="0.2">
      <c r="A500" s="1"/>
      <c r="B500" s="1"/>
      <c r="C500" s="13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2.75" customHeight="1" x14ac:dyDescent="0.2">
      <c r="A501" s="1"/>
      <c r="B501" s="1"/>
      <c r="C501" s="13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2.75" customHeight="1" x14ac:dyDescent="0.2">
      <c r="A502" s="1"/>
      <c r="B502" s="1"/>
      <c r="C502" s="13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2.75" customHeight="1" x14ac:dyDescent="0.2">
      <c r="A503" s="1"/>
      <c r="B503" s="1"/>
      <c r="C503" s="13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2.75" customHeight="1" x14ac:dyDescent="0.2">
      <c r="A504" s="1"/>
      <c r="B504" s="1"/>
      <c r="C504" s="13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2.75" customHeight="1" x14ac:dyDescent="0.2">
      <c r="A505" s="1"/>
      <c r="B505" s="1"/>
      <c r="C505" s="13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2.75" customHeight="1" x14ac:dyDescent="0.2">
      <c r="A506" s="1"/>
      <c r="B506" s="1"/>
      <c r="C506" s="13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2.75" customHeight="1" x14ac:dyDescent="0.2">
      <c r="A507" s="1"/>
      <c r="B507" s="1"/>
      <c r="C507" s="13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2.75" customHeight="1" x14ac:dyDescent="0.2">
      <c r="A508" s="1"/>
      <c r="B508" s="1"/>
      <c r="C508" s="13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2.75" customHeight="1" x14ac:dyDescent="0.2">
      <c r="A509" s="1"/>
      <c r="B509" s="1"/>
      <c r="C509" s="13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2.75" customHeight="1" x14ac:dyDescent="0.2">
      <c r="A510" s="1"/>
      <c r="B510" s="1"/>
      <c r="C510" s="13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2.75" customHeight="1" x14ac:dyDescent="0.2">
      <c r="A511" s="1"/>
      <c r="B511" s="1"/>
      <c r="C511" s="13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2.75" customHeight="1" x14ac:dyDescent="0.2">
      <c r="A512" s="1"/>
      <c r="B512" s="1"/>
      <c r="C512" s="13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2.75" customHeight="1" x14ac:dyDescent="0.2">
      <c r="A513" s="1"/>
      <c r="B513" s="1"/>
      <c r="C513" s="13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2.75" customHeight="1" x14ac:dyDescent="0.2">
      <c r="A514" s="1"/>
      <c r="B514" s="1"/>
      <c r="C514" s="13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2.75" customHeight="1" x14ac:dyDescent="0.2">
      <c r="A515" s="1"/>
      <c r="B515" s="1"/>
      <c r="C515" s="13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2.75" customHeight="1" x14ac:dyDescent="0.2">
      <c r="A516" s="1"/>
      <c r="B516" s="1"/>
      <c r="C516" s="13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2.75" customHeight="1" x14ac:dyDescent="0.2">
      <c r="A517" s="1"/>
      <c r="B517" s="1"/>
      <c r="C517" s="13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2.75" customHeight="1" x14ac:dyDescent="0.2">
      <c r="A518" s="1"/>
      <c r="B518" s="1"/>
      <c r="C518" s="13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2.75" customHeight="1" x14ac:dyDescent="0.2">
      <c r="A519" s="1"/>
      <c r="B519" s="1"/>
      <c r="C519" s="13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2.75" customHeight="1" x14ac:dyDescent="0.2">
      <c r="A520" s="1"/>
      <c r="B520" s="1"/>
      <c r="C520" s="13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2.75" customHeight="1" x14ac:dyDescent="0.2">
      <c r="A521" s="1"/>
      <c r="B521" s="1"/>
      <c r="C521" s="13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2.75" customHeight="1" x14ac:dyDescent="0.2">
      <c r="A522" s="1"/>
      <c r="B522" s="1"/>
      <c r="C522" s="13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2.75" customHeight="1" x14ac:dyDescent="0.2">
      <c r="A523" s="1"/>
      <c r="B523" s="1"/>
      <c r="C523" s="13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2.75" customHeight="1" x14ac:dyDescent="0.2">
      <c r="A524" s="1"/>
      <c r="B524" s="1"/>
      <c r="C524" s="13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2.75" customHeight="1" x14ac:dyDescent="0.2">
      <c r="A525" s="1"/>
      <c r="B525" s="1"/>
      <c r="C525" s="13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2.75" customHeight="1" x14ac:dyDescent="0.2">
      <c r="A526" s="1"/>
      <c r="B526" s="1"/>
      <c r="C526" s="13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2.75" customHeight="1" x14ac:dyDescent="0.2">
      <c r="A527" s="1"/>
      <c r="B527" s="1"/>
      <c r="C527" s="13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2.75" customHeight="1" x14ac:dyDescent="0.2">
      <c r="A528" s="1"/>
      <c r="B528" s="1"/>
      <c r="C528" s="13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2.75" customHeight="1" x14ac:dyDescent="0.2">
      <c r="A529" s="1"/>
      <c r="B529" s="1"/>
      <c r="C529" s="13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2.75" customHeight="1" x14ac:dyDescent="0.2">
      <c r="A530" s="1"/>
      <c r="B530" s="1"/>
      <c r="C530" s="13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2.75" customHeight="1" x14ac:dyDescent="0.2">
      <c r="A531" s="1"/>
      <c r="B531" s="1"/>
      <c r="C531" s="13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2.75" customHeight="1" x14ac:dyDescent="0.2">
      <c r="A532" s="1"/>
      <c r="B532" s="1"/>
      <c r="C532" s="13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2.75" customHeight="1" x14ac:dyDescent="0.2">
      <c r="A533" s="1"/>
      <c r="B533" s="1"/>
      <c r="C533" s="13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2.75" customHeight="1" x14ac:dyDescent="0.2">
      <c r="A534" s="1"/>
      <c r="B534" s="1"/>
      <c r="C534" s="13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2.75" customHeight="1" x14ac:dyDescent="0.2">
      <c r="A535" s="1"/>
      <c r="B535" s="1"/>
      <c r="C535" s="13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2.75" customHeight="1" x14ac:dyDescent="0.2">
      <c r="A536" s="1"/>
      <c r="B536" s="1"/>
      <c r="C536" s="13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2.75" customHeight="1" x14ac:dyDescent="0.2">
      <c r="A537" s="1"/>
      <c r="B537" s="1"/>
      <c r="C537" s="13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2.75" customHeight="1" x14ac:dyDescent="0.2">
      <c r="A538" s="1"/>
      <c r="B538" s="1"/>
      <c r="C538" s="13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2.75" customHeight="1" x14ac:dyDescent="0.2">
      <c r="A539" s="1"/>
      <c r="B539" s="1"/>
      <c r="C539" s="13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2.75" customHeight="1" x14ac:dyDescent="0.2">
      <c r="A540" s="1"/>
      <c r="B540" s="1"/>
      <c r="C540" s="13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2.75" customHeight="1" x14ac:dyDescent="0.2">
      <c r="A541" s="1"/>
      <c r="B541" s="1"/>
      <c r="C541" s="13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2.75" customHeight="1" x14ac:dyDescent="0.2">
      <c r="A542" s="1"/>
      <c r="B542" s="1"/>
      <c r="C542" s="13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2.75" customHeight="1" x14ac:dyDescent="0.2">
      <c r="A543" s="1"/>
      <c r="B543" s="1"/>
      <c r="C543" s="13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2.75" customHeight="1" x14ac:dyDescent="0.2">
      <c r="A544" s="1"/>
      <c r="B544" s="1"/>
      <c r="C544" s="13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2.75" customHeight="1" x14ac:dyDescent="0.2">
      <c r="A545" s="1"/>
      <c r="B545" s="1"/>
      <c r="C545" s="13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2.75" customHeight="1" x14ac:dyDescent="0.2">
      <c r="A546" s="1"/>
      <c r="B546" s="1"/>
      <c r="C546" s="13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2.75" customHeight="1" x14ac:dyDescent="0.2">
      <c r="A547" s="1"/>
      <c r="B547" s="1"/>
      <c r="C547" s="13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2.75" customHeight="1" x14ac:dyDescent="0.2">
      <c r="A548" s="1"/>
      <c r="B548" s="1"/>
      <c r="C548" s="13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2.75" customHeight="1" x14ac:dyDescent="0.2">
      <c r="A549" s="1"/>
      <c r="B549" s="1"/>
      <c r="C549" s="13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2.75" customHeight="1" x14ac:dyDescent="0.2">
      <c r="A550" s="1"/>
      <c r="B550" s="1"/>
      <c r="C550" s="13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2.75" customHeight="1" x14ac:dyDescent="0.2">
      <c r="A551" s="1"/>
      <c r="B551" s="1"/>
      <c r="C551" s="13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2.75" customHeight="1" x14ac:dyDescent="0.2">
      <c r="A552" s="1"/>
      <c r="B552" s="1"/>
      <c r="C552" s="13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2.75" customHeight="1" x14ac:dyDescent="0.2">
      <c r="A553" s="1"/>
      <c r="B553" s="1"/>
      <c r="C553" s="13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2.75" customHeight="1" x14ac:dyDescent="0.2">
      <c r="A554" s="1"/>
      <c r="B554" s="1"/>
      <c r="C554" s="13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2.75" customHeight="1" x14ac:dyDescent="0.2">
      <c r="A555" s="1"/>
      <c r="B555" s="1"/>
      <c r="C555" s="13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2.75" customHeight="1" x14ac:dyDescent="0.2">
      <c r="A556" s="1"/>
      <c r="B556" s="1"/>
      <c r="C556" s="13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2.75" customHeight="1" x14ac:dyDescent="0.2">
      <c r="A557" s="1"/>
      <c r="B557" s="1"/>
      <c r="C557" s="13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2.75" customHeight="1" x14ac:dyDescent="0.2">
      <c r="A558" s="1"/>
      <c r="B558" s="1"/>
      <c r="C558" s="13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2.75" customHeight="1" x14ac:dyDescent="0.2">
      <c r="A559" s="1"/>
      <c r="B559" s="1"/>
      <c r="C559" s="13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2.75" customHeight="1" x14ac:dyDescent="0.2">
      <c r="A560" s="1"/>
      <c r="B560" s="1"/>
      <c r="C560" s="13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2.75" customHeight="1" x14ac:dyDescent="0.2">
      <c r="A561" s="1"/>
      <c r="B561" s="1"/>
      <c r="C561" s="13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2.75" customHeight="1" x14ac:dyDescent="0.2">
      <c r="A562" s="1"/>
      <c r="B562" s="1"/>
      <c r="C562" s="13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2.75" customHeight="1" x14ac:dyDescent="0.2">
      <c r="A563" s="1"/>
      <c r="B563" s="1"/>
      <c r="C563" s="13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2.75" customHeight="1" x14ac:dyDescent="0.2">
      <c r="A564" s="1"/>
      <c r="B564" s="1"/>
      <c r="C564" s="13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2.75" customHeight="1" x14ac:dyDescent="0.2">
      <c r="A565" s="1"/>
      <c r="B565" s="1"/>
      <c r="C565" s="13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2.75" customHeight="1" x14ac:dyDescent="0.2">
      <c r="A566" s="1"/>
      <c r="B566" s="1"/>
      <c r="C566" s="13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2.75" customHeight="1" x14ac:dyDescent="0.2">
      <c r="A567" s="1"/>
      <c r="B567" s="1"/>
      <c r="C567" s="13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2.75" customHeight="1" x14ac:dyDescent="0.2">
      <c r="A568" s="1"/>
      <c r="B568" s="1"/>
      <c r="C568" s="13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2.75" customHeight="1" x14ac:dyDescent="0.2">
      <c r="A569" s="1"/>
      <c r="B569" s="1"/>
      <c r="C569" s="13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2.75" customHeight="1" x14ac:dyDescent="0.2">
      <c r="A570" s="1"/>
      <c r="B570" s="1"/>
      <c r="C570" s="13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2.75" customHeight="1" x14ac:dyDescent="0.2">
      <c r="A571" s="1"/>
      <c r="B571" s="1"/>
      <c r="C571" s="13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2.75" customHeight="1" x14ac:dyDescent="0.2">
      <c r="A572" s="1"/>
      <c r="B572" s="1"/>
      <c r="C572" s="13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2.75" customHeight="1" x14ac:dyDescent="0.2">
      <c r="A573" s="1"/>
      <c r="B573" s="1"/>
      <c r="C573" s="13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2.75" customHeight="1" x14ac:dyDescent="0.2">
      <c r="A574" s="1"/>
      <c r="B574" s="1"/>
      <c r="C574" s="13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2.75" customHeight="1" x14ac:dyDescent="0.2">
      <c r="A575" s="1"/>
      <c r="B575" s="1"/>
      <c r="C575" s="13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2.75" customHeight="1" x14ac:dyDescent="0.2">
      <c r="A576" s="1"/>
      <c r="B576" s="1"/>
      <c r="C576" s="13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2.75" customHeight="1" x14ac:dyDescent="0.2">
      <c r="A577" s="1"/>
      <c r="B577" s="1"/>
      <c r="C577" s="13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2.75" customHeight="1" x14ac:dyDescent="0.2">
      <c r="A578" s="1"/>
      <c r="B578" s="1"/>
      <c r="C578" s="13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2.75" customHeight="1" x14ac:dyDescent="0.2">
      <c r="A579" s="1"/>
      <c r="B579" s="1"/>
      <c r="C579" s="13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2.75" customHeight="1" x14ac:dyDescent="0.2">
      <c r="A580" s="1"/>
      <c r="B580" s="1"/>
      <c r="C580" s="13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2.75" customHeight="1" x14ac:dyDescent="0.2">
      <c r="A581" s="1"/>
      <c r="B581" s="1"/>
      <c r="C581" s="13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2.75" customHeight="1" x14ac:dyDescent="0.2">
      <c r="A582" s="1"/>
      <c r="B582" s="1"/>
      <c r="C582" s="13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2.75" customHeight="1" x14ac:dyDescent="0.2">
      <c r="A583" s="1"/>
      <c r="B583" s="1"/>
      <c r="C583" s="13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2.75" customHeight="1" x14ac:dyDescent="0.2">
      <c r="A584" s="1"/>
      <c r="B584" s="1"/>
      <c r="C584" s="13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2.75" customHeight="1" x14ac:dyDescent="0.2">
      <c r="A585" s="1"/>
      <c r="B585" s="1"/>
      <c r="C585" s="13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2.75" customHeight="1" x14ac:dyDescent="0.2">
      <c r="A586" s="1"/>
      <c r="B586" s="1"/>
      <c r="C586" s="13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2.75" customHeight="1" x14ac:dyDescent="0.2">
      <c r="A587" s="1"/>
      <c r="B587" s="1"/>
      <c r="C587" s="13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2.75" customHeight="1" x14ac:dyDescent="0.2">
      <c r="A588" s="1"/>
      <c r="B588" s="1"/>
      <c r="C588" s="13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2.75" customHeight="1" x14ac:dyDescent="0.2">
      <c r="A589" s="1"/>
      <c r="B589" s="1"/>
      <c r="C589" s="13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2.75" customHeight="1" x14ac:dyDescent="0.2">
      <c r="A590" s="1"/>
      <c r="B590" s="1"/>
      <c r="C590" s="13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2.75" customHeight="1" x14ac:dyDescent="0.2">
      <c r="A591" s="1"/>
      <c r="B591" s="1"/>
      <c r="C591" s="13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2.75" customHeight="1" x14ac:dyDescent="0.2">
      <c r="A592" s="1"/>
      <c r="B592" s="1"/>
      <c r="C592" s="13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2.75" customHeight="1" x14ac:dyDescent="0.2">
      <c r="A593" s="1"/>
      <c r="B593" s="1"/>
      <c r="C593" s="13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2.75" customHeight="1" x14ac:dyDescent="0.2">
      <c r="A594" s="1"/>
      <c r="B594" s="1"/>
      <c r="C594" s="13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2.75" customHeight="1" x14ac:dyDescent="0.2">
      <c r="A595" s="1"/>
      <c r="B595" s="1"/>
      <c r="C595" s="13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2.75" customHeight="1" x14ac:dyDescent="0.2">
      <c r="A596" s="1"/>
      <c r="B596" s="1"/>
      <c r="C596" s="13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2.75" customHeight="1" x14ac:dyDescent="0.2">
      <c r="A597" s="1"/>
      <c r="B597" s="1"/>
      <c r="C597" s="13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2.75" customHeight="1" x14ac:dyDescent="0.2">
      <c r="A598" s="1"/>
      <c r="B598" s="1"/>
      <c r="C598" s="13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2.75" customHeight="1" x14ac:dyDescent="0.2">
      <c r="A599" s="1"/>
      <c r="B599" s="1"/>
      <c r="C599" s="13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2.75" customHeight="1" x14ac:dyDescent="0.2">
      <c r="A600" s="1"/>
      <c r="B600" s="1"/>
      <c r="C600" s="13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2.75" customHeight="1" x14ac:dyDescent="0.2">
      <c r="A601" s="1"/>
      <c r="B601" s="1"/>
      <c r="C601" s="13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2.75" customHeight="1" x14ac:dyDescent="0.2">
      <c r="A602" s="1"/>
      <c r="B602" s="1"/>
      <c r="C602" s="13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2.75" customHeight="1" x14ac:dyDescent="0.2">
      <c r="A603" s="1"/>
      <c r="B603" s="1"/>
      <c r="C603" s="13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2.75" customHeight="1" x14ac:dyDescent="0.2">
      <c r="A604" s="1"/>
      <c r="B604" s="1"/>
      <c r="C604" s="13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2.75" customHeight="1" x14ac:dyDescent="0.2">
      <c r="A605" s="1"/>
      <c r="B605" s="1"/>
      <c r="C605" s="13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2.75" customHeight="1" x14ac:dyDescent="0.2">
      <c r="A606" s="1"/>
      <c r="B606" s="1"/>
      <c r="C606" s="13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2.75" customHeight="1" x14ac:dyDescent="0.2">
      <c r="A607" s="1"/>
      <c r="B607" s="1"/>
      <c r="C607" s="13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2.75" customHeight="1" x14ac:dyDescent="0.2">
      <c r="A608" s="1"/>
      <c r="B608" s="1"/>
      <c r="C608" s="13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2.75" customHeight="1" x14ac:dyDescent="0.2">
      <c r="A609" s="1"/>
      <c r="B609" s="1"/>
      <c r="C609" s="13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2.75" customHeight="1" x14ac:dyDescent="0.2">
      <c r="A610" s="1"/>
      <c r="B610" s="1"/>
      <c r="C610" s="13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2.75" customHeight="1" x14ac:dyDescent="0.2">
      <c r="A611" s="1"/>
      <c r="B611" s="1"/>
      <c r="C611" s="13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2.75" customHeight="1" x14ac:dyDescent="0.2">
      <c r="A612" s="1"/>
      <c r="B612" s="1"/>
      <c r="C612" s="13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2.75" customHeight="1" x14ac:dyDescent="0.2">
      <c r="A613" s="1"/>
      <c r="B613" s="1"/>
      <c r="C613" s="13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2.75" customHeight="1" x14ac:dyDescent="0.2">
      <c r="A614" s="1"/>
      <c r="B614" s="1"/>
      <c r="C614" s="13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2.75" customHeight="1" x14ac:dyDescent="0.2">
      <c r="A615" s="1"/>
      <c r="B615" s="1"/>
      <c r="C615" s="13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2.75" customHeight="1" x14ac:dyDescent="0.2">
      <c r="A616" s="1"/>
      <c r="B616" s="1"/>
      <c r="C616" s="13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2.75" customHeight="1" x14ac:dyDescent="0.2">
      <c r="A617" s="1"/>
      <c r="B617" s="1"/>
      <c r="C617" s="13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2.75" customHeight="1" x14ac:dyDescent="0.2">
      <c r="A618" s="1"/>
      <c r="B618" s="1"/>
      <c r="C618" s="13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2.75" customHeight="1" x14ac:dyDescent="0.2">
      <c r="A619" s="1"/>
      <c r="B619" s="1"/>
      <c r="C619" s="13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2.75" customHeight="1" x14ac:dyDescent="0.2">
      <c r="A620" s="1"/>
      <c r="B620" s="1"/>
      <c r="C620" s="13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2.75" customHeight="1" x14ac:dyDescent="0.2">
      <c r="A621" s="1"/>
      <c r="B621" s="1"/>
      <c r="C621" s="13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2.75" customHeight="1" x14ac:dyDescent="0.2">
      <c r="A622" s="1"/>
      <c r="B622" s="1"/>
      <c r="C622" s="13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2.75" customHeight="1" x14ac:dyDescent="0.2">
      <c r="A623" s="1"/>
      <c r="B623" s="1"/>
      <c r="C623" s="13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2.75" customHeight="1" x14ac:dyDescent="0.2">
      <c r="A624" s="1"/>
      <c r="B624" s="1"/>
      <c r="C624" s="13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2.75" customHeight="1" x14ac:dyDescent="0.2">
      <c r="A625" s="1"/>
      <c r="B625" s="1"/>
      <c r="C625" s="13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2.75" customHeight="1" x14ac:dyDescent="0.2">
      <c r="A626" s="1"/>
      <c r="B626" s="1"/>
      <c r="C626" s="13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2.75" customHeight="1" x14ac:dyDescent="0.2">
      <c r="A627" s="1"/>
      <c r="B627" s="1"/>
      <c r="C627" s="13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2.75" customHeight="1" x14ac:dyDescent="0.2">
      <c r="A628" s="1"/>
      <c r="B628" s="1"/>
      <c r="C628" s="13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2.75" customHeight="1" x14ac:dyDescent="0.2">
      <c r="A629" s="1"/>
      <c r="B629" s="1"/>
      <c r="C629" s="13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2.75" customHeight="1" x14ac:dyDescent="0.2">
      <c r="A630" s="1"/>
      <c r="B630" s="1"/>
      <c r="C630" s="13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2.75" customHeight="1" x14ac:dyDescent="0.2">
      <c r="A631" s="1"/>
      <c r="B631" s="1"/>
      <c r="C631" s="13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2.75" customHeight="1" x14ac:dyDescent="0.2">
      <c r="A632" s="1"/>
      <c r="B632" s="1"/>
      <c r="C632" s="13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2.75" customHeight="1" x14ac:dyDescent="0.2">
      <c r="A633" s="1"/>
      <c r="B633" s="1"/>
      <c r="C633" s="13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2.75" customHeight="1" x14ac:dyDescent="0.2">
      <c r="A634" s="1"/>
      <c r="B634" s="1"/>
      <c r="C634" s="13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2.75" customHeight="1" x14ac:dyDescent="0.2">
      <c r="A635" s="1"/>
      <c r="B635" s="1"/>
      <c r="C635" s="13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2.75" customHeight="1" x14ac:dyDescent="0.2">
      <c r="A636" s="1"/>
      <c r="B636" s="1"/>
      <c r="C636" s="13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2.75" customHeight="1" x14ac:dyDescent="0.2">
      <c r="A637" s="1"/>
      <c r="B637" s="1"/>
      <c r="C637" s="13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2.75" customHeight="1" x14ac:dyDescent="0.2">
      <c r="A638" s="1"/>
      <c r="B638" s="1"/>
      <c r="C638" s="13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2.75" customHeight="1" x14ac:dyDescent="0.2">
      <c r="A639" s="1"/>
      <c r="B639" s="1"/>
      <c r="C639" s="13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2.75" customHeight="1" x14ac:dyDescent="0.2">
      <c r="A640" s="1"/>
      <c r="B640" s="1"/>
      <c r="C640" s="13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2.75" customHeight="1" x14ac:dyDescent="0.2">
      <c r="A641" s="1"/>
      <c r="B641" s="1"/>
      <c r="C641" s="13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2.75" customHeight="1" x14ac:dyDescent="0.2">
      <c r="A642" s="1"/>
      <c r="B642" s="1"/>
      <c r="C642" s="13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2.75" customHeight="1" x14ac:dyDescent="0.2">
      <c r="A643" s="1"/>
      <c r="B643" s="1"/>
      <c r="C643" s="13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2.75" customHeight="1" x14ac:dyDescent="0.2">
      <c r="A644" s="1"/>
      <c r="B644" s="1"/>
      <c r="C644" s="13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2.75" customHeight="1" x14ac:dyDescent="0.2">
      <c r="A645" s="1"/>
      <c r="B645" s="1"/>
      <c r="C645" s="13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2.75" customHeight="1" x14ac:dyDescent="0.2">
      <c r="A646" s="1"/>
      <c r="B646" s="1"/>
      <c r="C646" s="13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2.75" customHeight="1" x14ac:dyDescent="0.2">
      <c r="A647" s="1"/>
      <c r="B647" s="1"/>
      <c r="C647" s="13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2.75" customHeight="1" x14ac:dyDescent="0.2">
      <c r="A648" s="1"/>
      <c r="B648" s="1"/>
      <c r="C648" s="13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2.75" customHeight="1" x14ac:dyDescent="0.2">
      <c r="A649" s="1"/>
      <c r="B649" s="1"/>
      <c r="C649" s="13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2.75" customHeight="1" x14ac:dyDescent="0.2">
      <c r="A650" s="1"/>
      <c r="B650" s="1"/>
      <c r="C650" s="13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2.75" customHeight="1" x14ac:dyDescent="0.2">
      <c r="A651" s="1"/>
      <c r="B651" s="1"/>
      <c r="C651" s="13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2.75" customHeight="1" x14ac:dyDescent="0.2">
      <c r="A652" s="1"/>
      <c r="B652" s="1"/>
      <c r="C652" s="13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2.75" customHeight="1" x14ac:dyDescent="0.2">
      <c r="A653" s="1"/>
      <c r="B653" s="1"/>
      <c r="C653" s="13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2.75" customHeight="1" x14ac:dyDescent="0.2">
      <c r="A654" s="1"/>
      <c r="B654" s="1"/>
      <c r="C654" s="13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2.75" customHeight="1" x14ac:dyDescent="0.2">
      <c r="A655" s="1"/>
      <c r="B655" s="1"/>
      <c r="C655" s="13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2.75" customHeight="1" x14ac:dyDescent="0.2">
      <c r="A656" s="1"/>
      <c r="B656" s="1"/>
      <c r="C656" s="13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2.75" customHeight="1" x14ac:dyDescent="0.2">
      <c r="A657" s="1"/>
      <c r="B657" s="1"/>
      <c r="C657" s="13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2.75" customHeight="1" x14ac:dyDescent="0.2">
      <c r="A658" s="1"/>
      <c r="B658" s="1"/>
      <c r="C658" s="13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2.75" customHeight="1" x14ac:dyDescent="0.2">
      <c r="A659" s="1"/>
      <c r="B659" s="1"/>
      <c r="C659" s="13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2.75" customHeight="1" x14ac:dyDescent="0.2">
      <c r="A660" s="1"/>
      <c r="B660" s="1"/>
      <c r="C660" s="13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2.75" customHeight="1" x14ac:dyDescent="0.2">
      <c r="A661" s="1"/>
      <c r="B661" s="1"/>
      <c r="C661" s="13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2.75" customHeight="1" x14ac:dyDescent="0.2">
      <c r="A662" s="1"/>
      <c r="B662" s="1"/>
      <c r="C662" s="13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2.75" customHeight="1" x14ac:dyDescent="0.2">
      <c r="A663" s="1"/>
      <c r="B663" s="1"/>
      <c r="C663" s="13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2.75" customHeight="1" x14ac:dyDescent="0.2">
      <c r="A664" s="1"/>
      <c r="B664" s="1"/>
      <c r="C664" s="13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2.75" customHeight="1" x14ac:dyDescent="0.2">
      <c r="A665" s="1"/>
      <c r="B665" s="1"/>
      <c r="C665" s="13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2.75" customHeight="1" x14ac:dyDescent="0.2">
      <c r="A666" s="1"/>
      <c r="B666" s="1"/>
      <c r="C666" s="13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2.75" customHeight="1" x14ac:dyDescent="0.2">
      <c r="A667" s="1"/>
      <c r="B667" s="1"/>
      <c r="C667" s="13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2.75" customHeight="1" x14ac:dyDescent="0.2">
      <c r="A668" s="1"/>
      <c r="B668" s="1"/>
      <c r="C668" s="13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2.75" customHeight="1" x14ac:dyDescent="0.2">
      <c r="A669" s="1"/>
      <c r="B669" s="1"/>
      <c r="C669" s="13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1:50" ht="12.75" customHeight="1" x14ac:dyDescent="0.2">
      <c r="A670" s="1"/>
      <c r="B670" s="1"/>
      <c r="C670" s="13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1:50" ht="12.75" customHeight="1" x14ac:dyDescent="0.2">
      <c r="A671" s="1"/>
      <c r="B671" s="1"/>
      <c r="C671" s="13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1:50" ht="12.75" customHeight="1" x14ac:dyDescent="0.2">
      <c r="A672" s="1"/>
      <c r="B672" s="1"/>
      <c r="C672" s="13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spans="1:50" ht="12.75" customHeight="1" x14ac:dyDescent="0.2">
      <c r="A673" s="1"/>
      <c r="B673" s="1"/>
      <c r="C673" s="13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spans="1:50" ht="12.75" customHeight="1" x14ac:dyDescent="0.2">
      <c r="A674" s="1"/>
      <c r="B674" s="1"/>
      <c r="C674" s="13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spans="1:50" ht="12.75" customHeight="1" x14ac:dyDescent="0.2">
      <c r="A675" s="1"/>
      <c r="B675" s="1"/>
      <c r="C675" s="13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spans="1:50" ht="12.75" customHeight="1" x14ac:dyDescent="0.2">
      <c r="A676" s="1"/>
      <c r="B676" s="1"/>
      <c r="C676" s="13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spans="1:50" ht="12.75" customHeight="1" x14ac:dyDescent="0.2">
      <c r="A677" s="1"/>
      <c r="B677" s="1"/>
      <c r="C677" s="13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spans="1:50" ht="12.75" customHeight="1" x14ac:dyDescent="0.2">
      <c r="A678" s="1"/>
      <c r="B678" s="1"/>
      <c r="C678" s="13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spans="1:50" ht="12.75" customHeight="1" x14ac:dyDescent="0.2">
      <c r="A679" s="1"/>
      <c r="B679" s="1"/>
      <c r="C679" s="13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spans="1:50" ht="12.75" customHeight="1" x14ac:dyDescent="0.2">
      <c r="A680" s="1"/>
      <c r="B680" s="1"/>
      <c r="C680" s="13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spans="1:50" ht="12.75" customHeight="1" x14ac:dyDescent="0.2">
      <c r="A681" s="1"/>
      <c r="B681" s="1"/>
      <c r="C681" s="13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spans="1:50" ht="12.75" customHeight="1" x14ac:dyDescent="0.2">
      <c r="A682" s="1"/>
      <c r="B682" s="1"/>
      <c r="C682" s="13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spans="1:50" ht="12.75" customHeight="1" x14ac:dyDescent="0.2">
      <c r="A683" s="1"/>
      <c r="B683" s="1"/>
      <c r="C683" s="13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spans="1:50" ht="12.75" customHeight="1" x14ac:dyDescent="0.2">
      <c r="A684" s="1"/>
      <c r="B684" s="1"/>
      <c r="C684" s="13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spans="1:50" ht="12.75" customHeight="1" x14ac:dyDescent="0.2">
      <c r="A685" s="1"/>
      <c r="B685" s="1"/>
      <c r="C685" s="13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spans="1:50" ht="12.75" customHeight="1" x14ac:dyDescent="0.2">
      <c r="A686" s="1"/>
      <c r="B686" s="1"/>
      <c r="C686" s="13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spans="1:50" ht="12.75" customHeight="1" x14ac:dyDescent="0.2">
      <c r="A687" s="1"/>
      <c r="B687" s="1"/>
      <c r="C687" s="13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spans="1:50" ht="12.75" customHeight="1" x14ac:dyDescent="0.2">
      <c r="A688" s="1"/>
      <c r="B688" s="1"/>
      <c r="C688" s="13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spans="1:50" ht="12.75" customHeight="1" x14ac:dyDescent="0.2">
      <c r="A689" s="1"/>
      <c r="B689" s="1"/>
      <c r="C689" s="13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spans="1:50" ht="12.75" customHeight="1" x14ac:dyDescent="0.2">
      <c r="A690" s="1"/>
      <c r="B690" s="1"/>
      <c r="C690" s="13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spans="1:50" ht="12.75" customHeight="1" x14ac:dyDescent="0.2">
      <c r="A691" s="1"/>
      <c r="B691" s="1"/>
      <c r="C691" s="13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spans="1:50" ht="12.75" customHeight="1" x14ac:dyDescent="0.2">
      <c r="A692" s="1"/>
      <c r="B692" s="1"/>
      <c r="C692" s="13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spans="1:50" ht="12.75" customHeight="1" x14ac:dyDescent="0.2">
      <c r="A693" s="1"/>
      <c r="B693" s="1"/>
      <c r="C693" s="13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spans="1:50" ht="12.75" customHeight="1" x14ac:dyDescent="0.2">
      <c r="A694" s="1"/>
      <c r="B694" s="1"/>
      <c r="C694" s="13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spans="1:50" ht="12.75" customHeight="1" x14ac:dyDescent="0.2">
      <c r="A695" s="1"/>
      <c r="B695" s="1"/>
      <c r="C695" s="13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spans="1:50" ht="12.75" customHeight="1" x14ac:dyDescent="0.2">
      <c r="A696" s="1"/>
      <c r="B696" s="1"/>
      <c r="C696" s="13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spans="1:50" ht="12.75" customHeight="1" x14ac:dyDescent="0.2">
      <c r="A697" s="1"/>
      <c r="B697" s="1"/>
      <c r="C697" s="13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1:50" ht="12.75" customHeight="1" x14ac:dyDescent="0.2">
      <c r="A698" s="1"/>
      <c r="B698" s="1"/>
      <c r="C698" s="13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1:50" ht="12.75" customHeight="1" x14ac:dyDescent="0.2">
      <c r="A699" s="1"/>
      <c r="B699" s="1"/>
      <c r="C699" s="13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spans="1:50" ht="12.75" customHeight="1" x14ac:dyDescent="0.2">
      <c r="A700" s="1"/>
      <c r="B700" s="1"/>
      <c r="C700" s="13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1:50" ht="12.75" customHeight="1" x14ac:dyDescent="0.2">
      <c r="A701" s="1"/>
      <c r="B701" s="1"/>
      <c r="C701" s="13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spans="1:50" ht="12.75" customHeight="1" x14ac:dyDescent="0.2">
      <c r="A702" s="1"/>
      <c r="B702" s="1"/>
      <c r="C702" s="13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1:50" ht="12.75" customHeight="1" x14ac:dyDescent="0.2">
      <c r="A703" s="1"/>
      <c r="B703" s="1"/>
      <c r="C703" s="13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spans="1:50" ht="12.75" customHeight="1" x14ac:dyDescent="0.2">
      <c r="A704" s="1"/>
      <c r="B704" s="1"/>
      <c r="C704" s="13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50" ht="12.75" customHeight="1" x14ac:dyDescent="0.2">
      <c r="A705" s="1"/>
      <c r="B705" s="1"/>
      <c r="C705" s="13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spans="1:50" ht="12.75" customHeight="1" x14ac:dyDescent="0.2">
      <c r="A706" s="1"/>
      <c r="B706" s="1"/>
      <c r="C706" s="13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1:50" ht="12.75" customHeight="1" x14ac:dyDescent="0.2">
      <c r="A707" s="1"/>
      <c r="B707" s="1"/>
      <c r="C707" s="13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1:50" ht="12.75" customHeight="1" x14ac:dyDescent="0.2">
      <c r="A708" s="1"/>
      <c r="B708" s="1"/>
      <c r="C708" s="13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1:50" ht="12.75" customHeight="1" x14ac:dyDescent="0.2">
      <c r="A709" s="1"/>
      <c r="B709" s="1"/>
      <c r="C709" s="13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1:50" ht="12.75" customHeight="1" x14ac:dyDescent="0.2">
      <c r="A710" s="1"/>
      <c r="B710" s="1"/>
      <c r="C710" s="13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1:50" ht="12.75" customHeight="1" x14ac:dyDescent="0.2">
      <c r="A711" s="1"/>
      <c r="B711" s="1"/>
      <c r="C711" s="13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1:50" ht="12.75" customHeight="1" x14ac:dyDescent="0.2">
      <c r="A712" s="1"/>
      <c r="B712" s="1"/>
      <c r="C712" s="13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1:50" ht="12.75" customHeight="1" x14ac:dyDescent="0.2">
      <c r="A713" s="1"/>
      <c r="B713" s="1"/>
      <c r="C713" s="13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spans="1:50" ht="12.75" customHeight="1" x14ac:dyDescent="0.2">
      <c r="A714" s="1"/>
      <c r="B714" s="1"/>
      <c r="C714" s="13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spans="1:50" ht="12.75" customHeight="1" x14ac:dyDescent="0.2">
      <c r="A715" s="1"/>
      <c r="B715" s="1"/>
      <c r="C715" s="13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1:50" ht="12.75" customHeight="1" x14ac:dyDescent="0.2">
      <c r="A716" s="1"/>
      <c r="B716" s="1"/>
      <c r="C716" s="13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1:50" ht="12.75" customHeight="1" x14ac:dyDescent="0.2">
      <c r="A717" s="1"/>
      <c r="B717" s="1"/>
      <c r="C717" s="13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spans="1:50" ht="12.75" customHeight="1" x14ac:dyDescent="0.2">
      <c r="A718" s="1"/>
      <c r="B718" s="1"/>
      <c r="C718" s="13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spans="1:50" ht="12.75" customHeight="1" x14ac:dyDescent="0.2">
      <c r="A719" s="1"/>
      <c r="B719" s="1"/>
      <c r="C719" s="13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spans="1:50" ht="12.75" customHeight="1" x14ac:dyDescent="0.2">
      <c r="A720" s="1"/>
      <c r="B720" s="1"/>
      <c r="C720" s="13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spans="1:50" ht="12.75" customHeight="1" x14ac:dyDescent="0.2">
      <c r="A721" s="1"/>
      <c r="B721" s="1"/>
      <c r="C721" s="13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spans="1:50" ht="12.75" customHeight="1" x14ac:dyDescent="0.2">
      <c r="A722" s="1"/>
      <c r="B722" s="1"/>
      <c r="C722" s="13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spans="1:50" ht="12.75" customHeight="1" x14ac:dyDescent="0.2">
      <c r="A723" s="1"/>
      <c r="B723" s="1"/>
      <c r="C723" s="13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spans="1:50" ht="12.75" customHeight="1" x14ac:dyDescent="0.2">
      <c r="A724" s="1"/>
      <c r="B724" s="1"/>
      <c r="C724" s="13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spans="1:50" ht="12.75" customHeight="1" x14ac:dyDescent="0.2">
      <c r="A725" s="1"/>
      <c r="B725" s="1"/>
      <c r="C725" s="13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spans="1:50" ht="12.75" customHeight="1" x14ac:dyDescent="0.2">
      <c r="A726" s="1"/>
      <c r="B726" s="1"/>
      <c r="C726" s="13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spans="1:50" ht="12.75" customHeight="1" x14ac:dyDescent="0.2">
      <c r="A727" s="1"/>
      <c r="B727" s="1"/>
      <c r="C727" s="13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spans="1:50" ht="12.75" customHeight="1" x14ac:dyDescent="0.2">
      <c r="A728" s="1"/>
      <c r="B728" s="1"/>
      <c r="C728" s="13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spans="1:50" ht="12.75" customHeight="1" x14ac:dyDescent="0.2">
      <c r="A729" s="1"/>
      <c r="B729" s="1"/>
      <c r="C729" s="13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spans="1:50" ht="12.75" customHeight="1" x14ac:dyDescent="0.2">
      <c r="A730" s="1"/>
      <c r="B730" s="1"/>
      <c r="C730" s="13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spans="1:50" ht="12.75" customHeight="1" x14ac:dyDescent="0.2">
      <c r="A731" s="1"/>
      <c r="B731" s="1"/>
      <c r="C731" s="13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spans="1:50" ht="12.75" customHeight="1" x14ac:dyDescent="0.2">
      <c r="A732" s="1"/>
      <c r="B732" s="1"/>
      <c r="C732" s="13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spans="1:50" ht="12.75" customHeight="1" x14ac:dyDescent="0.2">
      <c r="A733" s="1"/>
      <c r="B733" s="1"/>
      <c r="C733" s="13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spans="1:50" ht="12.75" customHeight="1" x14ac:dyDescent="0.2">
      <c r="A734" s="1"/>
      <c r="B734" s="1"/>
      <c r="C734" s="13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spans="1:50" ht="12.75" customHeight="1" x14ac:dyDescent="0.2">
      <c r="A735" s="1"/>
      <c r="B735" s="1"/>
      <c r="C735" s="13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spans="1:50" ht="12.75" customHeight="1" x14ac:dyDescent="0.2">
      <c r="A736" s="1"/>
      <c r="B736" s="1"/>
      <c r="C736" s="13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spans="1:50" ht="12.75" customHeight="1" x14ac:dyDescent="0.2">
      <c r="A737" s="1"/>
      <c r="B737" s="1"/>
      <c r="C737" s="13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spans="1:50" ht="12.75" customHeight="1" x14ac:dyDescent="0.2">
      <c r="A738" s="1"/>
      <c r="B738" s="1"/>
      <c r="C738" s="13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spans="1:50" ht="12.75" customHeight="1" x14ac:dyDescent="0.2">
      <c r="A739" s="1"/>
      <c r="B739" s="1"/>
      <c r="C739" s="13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spans="1:50" ht="12.75" customHeight="1" x14ac:dyDescent="0.2">
      <c r="A740" s="1"/>
      <c r="B740" s="1"/>
      <c r="C740" s="13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spans="1:50" ht="12.75" customHeight="1" x14ac:dyDescent="0.2">
      <c r="A741" s="1"/>
      <c r="B741" s="1"/>
      <c r="C741" s="13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spans="1:50" ht="12.75" customHeight="1" x14ac:dyDescent="0.2">
      <c r="A742" s="1"/>
      <c r="B742" s="1"/>
      <c r="C742" s="13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spans="1:50" ht="12.75" customHeight="1" x14ac:dyDescent="0.2">
      <c r="A743" s="1"/>
      <c r="B743" s="1"/>
      <c r="C743" s="13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spans="1:50" ht="12.75" customHeight="1" x14ac:dyDescent="0.2">
      <c r="A744" s="1"/>
      <c r="B744" s="1"/>
      <c r="C744" s="13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spans="1:50" ht="12.75" customHeight="1" x14ac:dyDescent="0.2">
      <c r="A745" s="1"/>
      <c r="B745" s="1"/>
      <c r="C745" s="13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spans="1:50" ht="12.75" customHeight="1" x14ac:dyDescent="0.2">
      <c r="A746" s="1"/>
      <c r="B746" s="1"/>
      <c r="C746" s="13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1:50" ht="12.75" customHeight="1" x14ac:dyDescent="0.2">
      <c r="A747" s="1"/>
      <c r="B747" s="1"/>
      <c r="C747" s="13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1:50" ht="12.75" customHeight="1" x14ac:dyDescent="0.2">
      <c r="A748" s="1"/>
      <c r="B748" s="1"/>
      <c r="C748" s="13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spans="1:50" ht="12.75" customHeight="1" x14ac:dyDescent="0.2">
      <c r="A749" s="1"/>
      <c r="B749" s="1"/>
      <c r="C749" s="13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1:50" ht="12.75" customHeight="1" x14ac:dyDescent="0.2">
      <c r="A750" s="1"/>
      <c r="B750" s="1"/>
      <c r="C750" s="13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0" ht="12.75" customHeight="1" x14ac:dyDescent="0.2">
      <c r="A751" s="1"/>
      <c r="B751" s="1"/>
      <c r="C751" s="13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0" ht="12.75" customHeight="1" x14ac:dyDescent="0.2">
      <c r="A752" s="1"/>
      <c r="B752" s="1"/>
      <c r="C752" s="13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spans="1:50" ht="12.75" customHeight="1" x14ac:dyDescent="0.2">
      <c r="A753" s="1"/>
      <c r="B753" s="1"/>
      <c r="C753" s="13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1:50" ht="12.75" customHeight="1" x14ac:dyDescent="0.2">
      <c r="A754" s="1"/>
      <c r="B754" s="1"/>
      <c r="C754" s="13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spans="1:50" ht="12.75" customHeight="1" x14ac:dyDescent="0.2">
      <c r="A755" s="1"/>
      <c r="B755" s="1"/>
      <c r="C755" s="13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1:50" ht="12.75" customHeight="1" x14ac:dyDescent="0.2">
      <c r="A756" s="1"/>
      <c r="B756" s="1"/>
      <c r="C756" s="13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1:50" ht="12.75" customHeight="1" x14ac:dyDescent="0.2">
      <c r="A757" s="1"/>
      <c r="B757" s="1"/>
      <c r="C757" s="13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1:50" ht="12.75" customHeight="1" x14ac:dyDescent="0.2">
      <c r="A758" s="1"/>
      <c r="B758" s="1"/>
      <c r="C758" s="13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1:50" ht="12.75" customHeight="1" x14ac:dyDescent="0.2">
      <c r="A759" s="1"/>
      <c r="B759" s="1"/>
      <c r="C759" s="13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1:50" ht="12.75" customHeight="1" x14ac:dyDescent="0.2">
      <c r="A760" s="1"/>
      <c r="B760" s="1"/>
      <c r="C760" s="13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1:50" ht="12.75" customHeight="1" x14ac:dyDescent="0.2">
      <c r="A761" s="1"/>
      <c r="B761" s="1"/>
      <c r="C761" s="13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1:50" ht="12.75" customHeight="1" x14ac:dyDescent="0.2">
      <c r="A762" s="1"/>
      <c r="B762" s="1"/>
      <c r="C762" s="13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spans="1:50" ht="12.75" customHeight="1" x14ac:dyDescent="0.2">
      <c r="A763" s="1"/>
      <c r="B763" s="1"/>
      <c r="C763" s="13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spans="1:50" ht="12.75" customHeight="1" x14ac:dyDescent="0.2">
      <c r="A764" s="1"/>
      <c r="B764" s="1"/>
      <c r="C764" s="13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1:50" ht="12.75" customHeight="1" x14ac:dyDescent="0.2">
      <c r="A765" s="1"/>
      <c r="B765" s="1"/>
      <c r="C765" s="13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1:50" ht="12.75" customHeight="1" x14ac:dyDescent="0.2">
      <c r="A766" s="1"/>
      <c r="B766" s="1"/>
      <c r="C766" s="13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spans="1:50" ht="12.75" customHeight="1" x14ac:dyDescent="0.2">
      <c r="A767" s="1"/>
      <c r="B767" s="1"/>
      <c r="C767" s="13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spans="1:50" ht="12.75" customHeight="1" x14ac:dyDescent="0.2">
      <c r="A768" s="1"/>
      <c r="B768" s="1"/>
      <c r="C768" s="13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spans="1:50" ht="12.75" customHeight="1" x14ac:dyDescent="0.2">
      <c r="A769" s="1"/>
      <c r="B769" s="1"/>
      <c r="C769" s="13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spans="1:50" ht="12.75" customHeight="1" x14ac:dyDescent="0.2">
      <c r="A770" s="1"/>
      <c r="B770" s="1"/>
      <c r="C770" s="13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spans="1:50" ht="12.75" customHeight="1" x14ac:dyDescent="0.2">
      <c r="A771" s="1"/>
      <c r="B771" s="1"/>
      <c r="C771" s="13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spans="1:50" ht="12.75" customHeight="1" x14ac:dyDescent="0.2">
      <c r="A772" s="1"/>
      <c r="B772" s="1"/>
      <c r="C772" s="13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spans="1:50" ht="12.75" customHeight="1" x14ac:dyDescent="0.2">
      <c r="A773" s="1"/>
      <c r="B773" s="1"/>
      <c r="C773" s="13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spans="1:50" ht="12.75" customHeight="1" x14ac:dyDescent="0.2">
      <c r="A774" s="1"/>
      <c r="B774" s="1"/>
      <c r="C774" s="13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spans="1:50" ht="12.75" customHeight="1" x14ac:dyDescent="0.2">
      <c r="A775" s="1"/>
      <c r="B775" s="1"/>
      <c r="C775" s="13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spans="1:50" ht="12.75" customHeight="1" x14ac:dyDescent="0.2">
      <c r="A776" s="1"/>
      <c r="B776" s="1"/>
      <c r="C776" s="13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spans="1:50" ht="12.75" customHeight="1" x14ac:dyDescent="0.2">
      <c r="A777" s="1"/>
      <c r="B777" s="1"/>
      <c r="C777" s="13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spans="1:50" ht="12.75" customHeight="1" x14ac:dyDescent="0.2">
      <c r="A778" s="1"/>
      <c r="B778" s="1"/>
      <c r="C778" s="13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spans="1:50" ht="12.75" customHeight="1" x14ac:dyDescent="0.2">
      <c r="A779" s="1"/>
      <c r="B779" s="1"/>
      <c r="C779" s="13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spans="1:50" ht="12.75" customHeight="1" x14ac:dyDescent="0.2">
      <c r="A780" s="1"/>
      <c r="B780" s="1"/>
      <c r="C780" s="13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spans="1:50" ht="12.75" customHeight="1" x14ac:dyDescent="0.2">
      <c r="A781" s="1"/>
      <c r="B781" s="1"/>
      <c r="C781" s="13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spans="1:50" ht="12.75" customHeight="1" x14ac:dyDescent="0.2">
      <c r="A782" s="1"/>
      <c r="B782" s="1"/>
      <c r="C782" s="13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spans="1:50" ht="12.75" customHeight="1" x14ac:dyDescent="0.2">
      <c r="A783" s="1"/>
      <c r="B783" s="1"/>
      <c r="C783" s="13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spans="1:50" ht="12.75" customHeight="1" x14ac:dyDescent="0.2">
      <c r="A784" s="1"/>
      <c r="B784" s="1"/>
      <c r="C784" s="13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spans="1:50" ht="12.75" customHeight="1" x14ac:dyDescent="0.2">
      <c r="A785" s="1"/>
      <c r="B785" s="1"/>
      <c r="C785" s="13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spans="1:50" ht="12.75" customHeight="1" x14ac:dyDescent="0.2">
      <c r="A786" s="1"/>
      <c r="B786" s="1"/>
      <c r="C786" s="13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spans="1:50" ht="12.75" customHeight="1" x14ac:dyDescent="0.2">
      <c r="A787" s="1"/>
      <c r="B787" s="1"/>
      <c r="C787" s="13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spans="1:50" ht="12.75" customHeight="1" x14ac:dyDescent="0.2">
      <c r="A788" s="1"/>
      <c r="B788" s="1"/>
      <c r="C788" s="13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spans="1:50" ht="12.75" customHeight="1" x14ac:dyDescent="0.2">
      <c r="A789" s="1"/>
      <c r="B789" s="1"/>
      <c r="C789" s="13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spans="1:50" ht="12.75" customHeight="1" x14ac:dyDescent="0.2">
      <c r="A790" s="1"/>
      <c r="B790" s="1"/>
      <c r="C790" s="13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spans="1:50" ht="12.75" customHeight="1" x14ac:dyDescent="0.2">
      <c r="A791" s="1"/>
      <c r="B791" s="1"/>
      <c r="C791" s="13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spans="1:50" ht="12.75" customHeight="1" x14ac:dyDescent="0.2">
      <c r="A792" s="1"/>
      <c r="B792" s="1"/>
      <c r="C792" s="13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spans="1:50" ht="12.75" customHeight="1" x14ac:dyDescent="0.2">
      <c r="A793" s="1"/>
      <c r="B793" s="1"/>
      <c r="C793" s="13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spans="1:50" ht="12.75" customHeight="1" x14ac:dyDescent="0.2">
      <c r="A794" s="1"/>
      <c r="B794" s="1"/>
      <c r="C794" s="13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spans="1:50" ht="12.75" customHeight="1" x14ac:dyDescent="0.2">
      <c r="A795" s="1"/>
      <c r="B795" s="1"/>
      <c r="C795" s="13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1:50" ht="12.75" customHeight="1" x14ac:dyDescent="0.2">
      <c r="A796" s="1"/>
      <c r="B796" s="1"/>
      <c r="C796" s="13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1:50" ht="12.75" customHeight="1" x14ac:dyDescent="0.2">
      <c r="A797" s="1"/>
      <c r="B797" s="1"/>
      <c r="C797" s="13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spans="1:50" ht="12.75" customHeight="1" x14ac:dyDescent="0.2">
      <c r="A798" s="1"/>
      <c r="B798" s="1"/>
      <c r="C798" s="13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1:50" ht="12.75" customHeight="1" x14ac:dyDescent="0.2">
      <c r="A799" s="1"/>
      <c r="B799" s="1"/>
      <c r="C799" s="13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spans="1:50" ht="12.75" customHeight="1" x14ac:dyDescent="0.2">
      <c r="A800" s="1"/>
      <c r="B800" s="1"/>
      <c r="C800" s="13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0" ht="12.75" customHeight="1" x14ac:dyDescent="0.2">
      <c r="A801" s="1"/>
      <c r="B801" s="1"/>
      <c r="C801" s="13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0" ht="12.75" customHeight="1" x14ac:dyDescent="0.2">
      <c r="A802" s="1"/>
      <c r="B802" s="1"/>
      <c r="C802" s="13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1:50" ht="12.75" customHeight="1" x14ac:dyDescent="0.2">
      <c r="A803" s="1"/>
      <c r="B803" s="1"/>
      <c r="C803" s="13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spans="1:50" ht="12.75" customHeight="1" x14ac:dyDescent="0.2">
      <c r="A804" s="1"/>
      <c r="B804" s="1"/>
      <c r="C804" s="13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1:50" ht="12.75" customHeight="1" x14ac:dyDescent="0.2">
      <c r="A805" s="1"/>
      <c r="B805" s="1"/>
      <c r="C805" s="13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1:50" ht="12.75" customHeight="1" x14ac:dyDescent="0.2">
      <c r="A806" s="1"/>
      <c r="B806" s="1"/>
      <c r="C806" s="13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1:50" ht="12.75" customHeight="1" x14ac:dyDescent="0.2">
      <c r="A807" s="1"/>
      <c r="B807" s="1"/>
      <c r="C807" s="13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1:50" ht="12.75" customHeight="1" x14ac:dyDescent="0.2">
      <c r="A808" s="1"/>
      <c r="B808" s="1"/>
      <c r="C808" s="13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1:50" ht="12.75" customHeight="1" x14ac:dyDescent="0.2">
      <c r="A809" s="1"/>
      <c r="B809" s="1"/>
      <c r="C809" s="13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1:50" ht="12.75" customHeight="1" x14ac:dyDescent="0.2">
      <c r="A810" s="1"/>
      <c r="B810" s="1"/>
      <c r="C810" s="13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1:50" ht="12.75" customHeight="1" x14ac:dyDescent="0.2">
      <c r="A811" s="1"/>
      <c r="B811" s="1"/>
      <c r="C811" s="13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spans="1:50" ht="12.75" customHeight="1" x14ac:dyDescent="0.2">
      <c r="A812" s="1"/>
      <c r="B812" s="1"/>
      <c r="C812" s="13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spans="1:50" ht="12.75" customHeight="1" x14ac:dyDescent="0.2">
      <c r="A813" s="1"/>
      <c r="B813" s="1"/>
      <c r="C813" s="13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1:50" ht="12.75" customHeight="1" x14ac:dyDescent="0.2">
      <c r="A814" s="1"/>
      <c r="B814" s="1"/>
      <c r="C814" s="13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1:50" ht="12.75" customHeight="1" x14ac:dyDescent="0.2">
      <c r="A815" s="1"/>
      <c r="B815" s="1"/>
      <c r="C815" s="13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spans="1:50" ht="12.75" customHeight="1" x14ac:dyDescent="0.2">
      <c r="A816" s="1"/>
      <c r="B816" s="1"/>
      <c r="C816" s="13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spans="1:50" ht="12.75" customHeight="1" x14ac:dyDescent="0.2">
      <c r="A817" s="1"/>
      <c r="B817" s="1"/>
      <c r="C817" s="13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spans="1:50" ht="12.75" customHeight="1" x14ac:dyDescent="0.2">
      <c r="A818" s="1"/>
      <c r="B818" s="1"/>
      <c r="C818" s="13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spans="1:50" ht="12.75" customHeight="1" x14ac:dyDescent="0.2">
      <c r="A819" s="1"/>
      <c r="B819" s="1"/>
      <c r="C819" s="13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spans="1:50" ht="12.75" customHeight="1" x14ac:dyDescent="0.2">
      <c r="A820" s="1"/>
      <c r="B820" s="1"/>
      <c r="C820" s="13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spans="1:50" ht="12.75" customHeight="1" x14ac:dyDescent="0.2">
      <c r="A821" s="1"/>
      <c r="B821" s="1"/>
      <c r="C821" s="13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spans="1:50" ht="12.75" customHeight="1" x14ac:dyDescent="0.2">
      <c r="A822" s="1"/>
      <c r="B822" s="1"/>
      <c r="C822" s="13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spans="1:50" ht="12.75" customHeight="1" x14ac:dyDescent="0.2">
      <c r="A823" s="1"/>
      <c r="B823" s="1"/>
      <c r="C823" s="13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spans="1:50" ht="12.75" customHeight="1" x14ac:dyDescent="0.2">
      <c r="A824" s="1"/>
      <c r="B824" s="1"/>
      <c r="C824" s="13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spans="1:50" ht="12.75" customHeight="1" x14ac:dyDescent="0.2">
      <c r="A825" s="1"/>
      <c r="B825" s="1"/>
      <c r="C825" s="13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spans="1:50" ht="12.75" customHeight="1" x14ac:dyDescent="0.2">
      <c r="A826" s="1"/>
      <c r="B826" s="1"/>
      <c r="C826" s="13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spans="1:50" ht="12.75" customHeight="1" x14ac:dyDescent="0.2">
      <c r="A827" s="1"/>
      <c r="B827" s="1"/>
      <c r="C827" s="13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spans="1:50" ht="12.75" customHeight="1" x14ac:dyDescent="0.2">
      <c r="A828" s="1"/>
      <c r="B828" s="1"/>
      <c r="C828" s="13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spans="1:50" ht="12.75" customHeight="1" x14ac:dyDescent="0.2">
      <c r="A829" s="1"/>
      <c r="B829" s="1"/>
      <c r="C829" s="13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spans="1:50" ht="12.75" customHeight="1" x14ac:dyDescent="0.2">
      <c r="A830" s="1"/>
      <c r="B830" s="1"/>
      <c r="C830" s="13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spans="1:50" ht="12.75" customHeight="1" x14ac:dyDescent="0.2">
      <c r="A831" s="1"/>
      <c r="B831" s="1"/>
      <c r="C831" s="13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spans="1:50" ht="12.75" customHeight="1" x14ac:dyDescent="0.2">
      <c r="A832" s="1"/>
      <c r="B832" s="1"/>
      <c r="C832" s="13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spans="1:50" ht="12.75" customHeight="1" x14ac:dyDescent="0.2">
      <c r="A833" s="1"/>
      <c r="B833" s="1"/>
      <c r="C833" s="13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spans="1:50" ht="12.75" customHeight="1" x14ac:dyDescent="0.2">
      <c r="A834" s="1"/>
      <c r="B834" s="1"/>
      <c r="C834" s="13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spans="1:50" ht="12.75" customHeight="1" x14ac:dyDescent="0.2">
      <c r="A835" s="1"/>
      <c r="B835" s="1"/>
      <c r="C835" s="13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spans="1:50" ht="12.75" customHeight="1" x14ac:dyDescent="0.2">
      <c r="A836" s="1"/>
      <c r="B836" s="1"/>
      <c r="C836" s="13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spans="1:50" ht="12.75" customHeight="1" x14ac:dyDescent="0.2">
      <c r="A837" s="1"/>
      <c r="B837" s="1"/>
      <c r="C837" s="13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spans="1:50" ht="12.75" customHeight="1" x14ac:dyDescent="0.2">
      <c r="A838" s="1"/>
      <c r="B838" s="1"/>
      <c r="C838" s="13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spans="1:50" ht="12.75" customHeight="1" x14ac:dyDescent="0.2">
      <c r="A839" s="1"/>
      <c r="B839" s="1"/>
      <c r="C839" s="13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spans="1:50" ht="12.75" customHeight="1" x14ac:dyDescent="0.2">
      <c r="A840" s="1"/>
      <c r="B840" s="1"/>
      <c r="C840" s="13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spans="1:50" ht="12.75" customHeight="1" x14ac:dyDescent="0.2">
      <c r="A841" s="1"/>
      <c r="B841" s="1"/>
      <c r="C841" s="13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spans="1:50" ht="12.75" customHeight="1" x14ac:dyDescent="0.2">
      <c r="A842" s="1"/>
      <c r="B842" s="1"/>
      <c r="C842" s="13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spans="1:50" ht="12.75" customHeight="1" x14ac:dyDescent="0.2">
      <c r="A843" s="1"/>
      <c r="B843" s="1"/>
      <c r="C843" s="13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spans="1:50" ht="12.75" customHeight="1" x14ac:dyDescent="0.2">
      <c r="A844" s="1"/>
      <c r="B844" s="1"/>
      <c r="C844" s="13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1:50" ht="12.75" customHeight="1" x14ac:dyDescent="0.2">
      <c r="A845" s="1"/>
      <c r="B845" s="1"/>
      <c r="C845" s="13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1:50" ht="12.75" customHeight="1" x14ac:dyDescent="0.2">
      <c r="A846" s="1"/>
      <c r="B846" s="1"/>
      <c r="C846" s="13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spans="1:50" ht="12.75" customHeight="1" x14ac:dyDescent="0.2">
      <c r="A847" s="1"/>
      <c r="B847" s="1"/>
      <c r="C847" s="13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1:50" ht="12.75" customHeight="1" x14ac:dyDescent="0.2">
      <c r="A848" s="1"/>
      <c r="B848" s="1"/>
      <c r="C848" s="13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spans="1:50" ht="12.75" customHeight="1" x14ac:dyDescent="0.2">
      <c r="A849" s="1"/>
      <c r="B849" s="1"/>
      <c r="C849" s="13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1:50" ht="12.75" customHeight="1" x14ac:dyDescent="0.2">
      <c r="A850" s="1"/>
      <c r="B850" s="1"/>
      <c r="C850" s="13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spans="1:50" ht="12.75" customHeight="1" x14ac:dyDescent="0.2">
      <c r="A851" s="1"/>
      <c r="B851" s="1"/>
      <c r="C851" s="13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1:50" ht="12.75" customHeight="1" x14ac:dyDescent="0.2">
      <c r="A852" s="1"/>
      <c r="B852" s="1"/>
      <c r="C852" s="13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spans="1:50" ht="12.75" customHeight="1" x14ac:dyDescent="0.2">
      <c r="A853" s="1"/>
      <c r="B853" s="1"/>
      <c r="C853" s="13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1:50" ht="12.75" customHeight="1" x14ac:dyDescent="0.2">
      <c r="A854" s="1"/>
      <c r="B854" s="1"/>
      <c r="C854" s="13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1:50" ht="12.75" customHeight="1" x14ac:dyDescent="0.2">
      <c r="A855" s="1"/>
      <c r="B855" s="1"/>
      <c r="C855" s="13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1:50" ht="12.75" customHeight="1" x14ac:dyDescent="0.2">
      <c r="A856" s="1"/>
      <c r="B856" s="1"/>
      <c r="C856" s="13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1:50" ht="12.75" customHeight="1" x14ac:dyDescent="0.2">
      <c r="A857" s="1"/>
      <c r="B857" s="1"/>
      <c r="C857" s="13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1:50" ht="12.75" customHeight="1" x14ac:dyDescent="0.2">
      <c r="A858" s="1"/>
      <c r="B858" s="1"/>
      <c r="C858" s="13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1:50" ht="12.75" customHeight="1" x14ac:dyDescent="0.2">
      <c r="A859" s="1"/>
      <c r="B859" s="1"/>
      <c r="C859" s="13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1:50" ht="12.75" customHeight="1" x14ac:dyDescent="0.2">
      <c r="A860" s="1"/>
      <c r="B860" s="1"/>
      <c r="C860" s="13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spans="1:50" ht="12.75" customHeight="1" x14ac:dyDescent="0.2">
      <c r="A861" s="1"/>
      <c r="B861" s="1"/>
      <c r="C861" s="13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spans="1:50" ht="12.75" customHeight="1" x14ac:dyDescent="0.2">
      <c r="A862" s="1"/>
      <c r="B862" s="1"/>
      <c r="C862" s="13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1:50" ht="12.75" customHeight="1" x14ac:dyDescent="0.2">
      <c r="A863" s="1"/>
      <c r="B863" s="1"/>
      <c r="C863" s="13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1:50" ht="12.75" customHeight="1" x14ac:dyDescent="0.2">
      <c r="A864" s="1"/>
      <c r="B864" s="1"/>
      <c r="C864" s="13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spans="1:50" ht="12.75" customHeight="1" x14ac:dyDescent="0.2">
      <c r="A865" s="1"/>
      <c r="B865" s="1"/>
      <c r="C865" s="13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spans="1:50" ht="12.75" customHeight="1" x14ac:dyDescent="0.2">
      <c r="A866" s="1"/>
      <c r="B866" s="1"/>
      <c r="C866" s="13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spans="1:50" ht="12.75" customHeight="1" x14ac:dyDescent="0.2">
      <c r="A867" s="1"/>
      <c r="B867" s="1"/>
      <c r="C867" s="13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spans="1:50" ht="12.75" customHeight="1" x14ac:dyDescent="0.2">
      <c r="A868" s="1"/>
      <c r="B868" s="1"/>
      <c r="C868" s="13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spans="1:50" ht="12.75" customHeight="1" x14ac:dyDescent="0.2">
      <c r="A869" s="1"/>
      <c r="B869" s="1"/>
      <c r="C869" s="13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spans="1:50" ht="12.75" customHeight="1" x14ac:dyDescent="0.2">
      <c r="A870" s="1"/>
      <c r="B870" s="1"/>
      <c r="C870" s="13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spans="1:50" ht="12.75" customHeight="1" x14ac:dyDescent="0.2">
      <c r="A871" s="1"/>
      <c r="B871" s="1"/>
      <c r="C871" s="13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spans="1:50" ht="12.75" customHeight="1" x14ac:dyDescent="0.2">
      <c r="A872" s="1"/>
      <c r="B872" s="1"/>
      <c r="C872" s="13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spans="1:50" ht="12.75" customHeight="1" x14ac:dyDescent="0.2">
      <c r="A873" s="1"/>
      <c r="B873" s="1"/>
      <c r="C873" s="13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spans="1:50" ht="12.75" customHeight="1" x14ac:dyDescent="0.2">
      <c r="A874" s="1"/>
      <c r="B874" s="1"/>
      <c r="C874" s="13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spans="1:50" ht="12.75" customHeight="1" x14ac:dyDescent="0.2">
      <c r="A875" s="1"/>
      <c r="B875" s="1"/>
      <c r="C875" s="13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spans="1:50" ht="12.75" customHeight="1" x14ac:dyDescent="0.2">
      <c r="A876" s="1"/>
      <c r="B876" s="1"/>
      <c r="C876" s="13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spans="1:50" ht="12.75" customHeight="1" x14ac:dyDescent="0.2">
      <c r="A877" s="1"/>
      <c r="B877" s="1"/>
      <c r="C877" s="13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spans="1:50" ht="12.75" customHeight="1" x14ac:dyDescent="0.2">
      <c r="A878" s="1"/>
      <c r="B878" s="1"/>
      <c r="C878" s="13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spans="1:50" ht="12.75" customHeight="1" x14ac:dyDescent="0.2">
      <c r="A879" s="1"/>
      <c r="B879" s="1"/>
      <c r="C879" s="13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spans="1:50" ht="12.75" customHeight="1" x14ac:dyDescent="0.2">
      <c r="A880" s="1"/>
      <c r="B880" s="1"/>
      <c r="C880" s="13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spans="1:50" ht="12.75" customHeight="1" x14ac:dyDescent="0.2">
      <c r="A881" s="1"/>
      <c r="B881" s="1"/>
      <c r="C881" s="13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spans="1:50" ht="12.75" customHeight="1" x14ac:dyDescent="0.2">
      <c r="A882" s="1"/>
      <c r="B882" s="1"/>
      <c r="C882" s="13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spans="1:50" ht="12.75" customHeight="1" x14ac:dyDescent="0.2">
      <c r="A883" s="1"/>
      <c r="B883" s="1"/>
      <c r="C883" s="13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spans="1:50" ht="12.75" customHeight="1" x14ac:dyDescent="0.2">
      <c r="A884" s="1"/>
      <c r="B884" s="1"/>
      <c r="C884" s="13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spans="1:50" ht="12.75" customHeight="1" x14ac:dyDescent="0.2">
      <c r="A885" s="1"/>
      <c r="B885" s="1"/>
      <c r="C885" s="13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spans="1:50" ht="12.75" customHeight="1" x14ac:dyDescent="0.2">
      <c r="A886" s="1"/>
      <c r="B886" s="1"/>
      <c r="C886" s="13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spans="1:50" ht="12.75" customHeight="1" x14ac:dyDescent="0.2">
      <c r="A887" s="1"/>
      <c r="B887" s="1"/>
      <c r="C887" s="13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spans="1:50" ht="12.75" customHeight="1" x14ac:dyDescent="0.2">
      <c r="A888" s="1"/>
      <c r="B888" s="1"/>
      <c r="C888" s="13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spans="1:50" ht="12.75" customHeight="1" x14ac:dyDescent="0.2">
      <c r="A889" s="1"/>
      <c r="B889" s="1"/>
      <c r="C889" s="13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spans="1:50" ht="12.75" customHeight="1" x14ac:dyDescent="0.2">
      <c r="A890" s="1"/>
      <c r="B890" s="1"/>
      <c r="C890" s="13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spans="1:50" ht="12.75" customHeight="1" x14ac:dyDescent="0.2">
      <c r="A891" s="1"/>
      <c r="B891" s="1"/>
      <c r="C891" s="13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spans="1:50" ht="12.75" customHeight="1" x14ac:dyDescent="0.2">
      <c r="A892" s="1"/>
      <c r="B892" s="1"/>
      <c r="C892" s="13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spans="1:50" ht="12.75" customHeight="1" x14ac:dyDescent="0.2">
      <c r="A893" s="1"/>
      <c r="B893" s="1"/>
      <c r="C893" s="13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1:50" ht="12.75" customHeight="1" x14ac:dyDescent="0.2">
      <c r="A894" s="1"/>
      <c r="B894" s="1"/>
      <c r="C894" s="13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1:50" ht="12.75" customHeight="1" x14ac:dyDescent="0.2">
      <c r="A895" s="1"/>
      <c r="B895" s="1"/>
      <c r="C895" s="13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spans="1:50" ht="12.75" customHeight="1" x14ac:dyDescent="0.2">
      <c r="A896" s="1"/>
      <c r="B896" s="1"/>
      <c r="C896" s="13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1:50" ht="12.75" customHeight="1" x14ac:dyDescent="0.2">
      <c r="A897" s="1"/>
      <c r="B897" s="1"/>
      <c r="C897" s="13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spans="1:50" ht="12.75" customHeight="1" x14ac:dyDescent="0.2">
      <c r="A898" s="1"/>
      <c r="B898" s="1"/>
      <c r="C898" s="13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1:50" ht="12.75" customHeight="1" x14ac:dyDescent="0.2">
      <c r="A899" s="1"/>
      <c r="B899" s="1"/>
      <c r="C899" s="13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spans="1:50" ht="12.75" customHeight="1" x14ac:dyDescent="0.2">
      <c r="A900" s="1"/>
      <c r="B900" s="1"/>
      <c r="C900" s="13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1:50" ht="12.75" customHeight="1" x14ac:dyDescent="0.2">
      <c r="A901" s="1"/>
      <c r="B901" s="1"/>
      <c r="C901" s="13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spans="1:50" ht="12.75" customHeight="1" x14ac:dyDescent="0.2">
      <c r="A902" s="1"/>
      <c r="B902" s="1"/>
      <c r="C902" s="13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1:50" ht="12.75" customHeight="1" x14ac:dyDescent="0.2">
      <c r="A903" s="1"/>
      <c r="B903" s="1"/>
      <c r="C903" s="13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1:50" ht="12.75" customHeight="1" x14ac:dyDescent="0.2">
      <c r="A904" s="1"/>
      <c r="B904" s="1"/>
      <c r="C904" s="13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1:50" ht="12.75" customHeight="1" x14ac:dyDescent="0.2">
      <c r="A905" s="1"/>
      <c r="B905" s="1"/>
      <c r="C905" s="13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1:50" ht="12.75" customHeight="1" x14ac:dyDescent="0.2">
      <c r="A906" s="1"/>
      <c r="B906" s="1"/>
      <c r="C906" s="13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1:50" ht="12.75" customHeight="1" x14ac:dyDescent="0.2">
      <c r="A907" s="1"/>
      <c r="B907" s="1"/>
      <c r="C907" s="13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1:50" ht="12.75" customHeight="1" x14ac:dyDescent="0.2">
      <c r="A908" s="1"/>
      <c r="B908" s="1"/>
      <c r="C908" s="13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1:50" ht="12.75" customHeight="1" x14ac:dyDescent="0.2">
      <c r="A909" s="1"/>
      <c r="B909" s="1"/>
      <c r="C909" s="13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spans="1:50" ht="12.75" customHeight="1" x14ac:dyDescent="0.2">
      <c r="A910" s="1"/>
      <c r="B910" s="1"/>
      <c r="C910" s="13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spans="1:50" ht="12.75" customHeight="1" x14ac:dyDescent="0.2">
      <c r="A911" s="1"/>
      <c r="B911" s="1"/>
      <c r="C911" s="13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1:50" ht="12.75" customHeight="1" x14ac:dyDescent="0.2">
      <c r="A912" s="1"/>
      <c r="B912" s="1"/>
      <c r="C912" s="13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1:50" ht="12.75" customHeight="1" x14ac:dyDescent="0.2">
      <c r="A913" s="1"/>
      <c r="B913" s="1"/>
      <c r="C913" s="13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spans="1:50" ht="12.75" customHeight="1" x14ac:dyDescent="0.2">
      <c r="A914" s="1"/>
      <c r="B914" s="1"/>
      <c r="C914" s="13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spans="1:50" ht="12.75" customHeight="1" x14ac:dyDescent="0.2">
      <c r="A915" s="1"/>
      <c r="B915" s="1"/>
      <c r="C915" s="13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spans="1:50" ht="12.75" customHeight="1" x14ac:dyDescent="0.2">
      <c r="A916" s="1"/>
      <c r="B916" s="1"/>
      <c r="C916" s="13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spans="1:50" ht="12.75" customHeight="1" x14ac:dyDescent="0.2">
      <c r="A917" s="1"/>
      <c r="B917" s="1"/>
      <c r="C917" s="13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spans="1:50" ht="12.75" customHeight="1" x14ac:dyDescent="0.2">
      <c r="A918" s="1"/>
      <c r="B918" s="1"/>
      <c r="C918" s="13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spans="1:50" ht="12.75" customHeight="1" x14ac:dyDescent="0.2">
      <c r="A919" s="1"/>
      <c r="B919" s="1"/>
      <c r="C919" s="13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spans="1:50" ht="12.75" customHeight="1" x14ac:dyDescent="0.2">
      <c r="A920" s="1"/>
      <c r="B920" s="1"/>
      <c r="C920" s="13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spans="1:50" ht="12.75" customHeight="1" x14ac:dyDescent="0.2">
      <c r="A921" s="1"/>
      <c r="B921" s="1"/>
      <c r="C921" s="13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spans="1:50" ht="12.75" customHeight="1" x14ac:dyDescent="0.2">
      <c r="A922" s="1"/>
      <c r="B922" s="1"/>
      <c r="C922" s="13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spans="1:50" ht="12.75" customHeight="1" x14ac:dyDescent="0.2">
      <c r="A923" s="1"/>
      <c r="B923" s="1"/>
      <c r="C923" s="13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spans="1:50" ht="12.75" customHeight="1" x14ac:dyDescent="0.2">
      <c r="A924" s="1"/>
      <c r="B924" s="1"/>
      <c r="C924" s="13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spans="1:50" ht="12.75" customHeight="1" x14ac:dyDescent="0.2">
      <c r="A925" s="1"/>
      <c r="B925" s="1"/>
      <c r="C925" s="13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spans="1:50" ht="12.75" customHeight="1" x14ac:dyDescent="0.2">
      <c r="A926" s="1"/>
      <c r="B926" s="1"/>
      <c r="C926" s="13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spans="1:50" ht="12.75" customHeight="1" x14ac:dyDescent="0.2">
      <c r="A927" s="1"/>
      <c r="B927" s="1"/>
      <c r="C927" s="139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spans="1:50" ht="12.75" customHeight="1" x14ac:dyDescent="0.2">
      <c r="A928" s="1"/>
      <c r="B928" s="1"/>
      <c r="C928" s="139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spans="1:50" ht="12.75" customHeight="1" x14ac:dyDescent="0.2">
      <c r="A929" s="1"/>
      <c r="B929" s="1"/>
      <c r="C929" s="139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spans="1:50" ht="12.75" customHeight="1" x14ac:dyDescent="0.2">
      <c r="A930" s="1"/>
      <c r="B930" s="1"/>
      <c r="C930" s="139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spans="1:50" ht="12.75" customHeight="1" x14ac:dyDescent="0.2">
      <c r="A931" s="1"/>
      <c r="B931" s="1"/>
      <c r="C931" s="139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spans="1:50" ht="12.75" customHeight="1" x14ac:dyDescent="0.2">
      <c r="A932" s="1"/>
      <c r="B932" s="1"/>
      <c r="C932" s="139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spans="1:50" ht="12.75" customHeight="1" x14ac:dyDescent="0.2">
      <c r="A933" s="1"/>
      <c r="B933" s="1"/>
      <c r="C933" s="139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spans="1:50" ht="12.75" customHeight="1" x14ac:dyDescent="0.2">
      <c r="A934" s="1"/>
      <c r="B934" s="1"/>
      <c r="C934" s="139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spans="1:50" ht="12.75" customHeight="1" x14ac:dyDescent="0.2">
      <c r="A935" s="1"/>
      <c r="B935" s="1"/>
      <c r="C935" s="139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spans="1:50" ht="12.75" customHeight="1" x14ac:dyDescent="0.2">
      <c r="A936" s="1"/>
      <c r="B936" s="1"/>
      <c r="C936" s="139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spans="1:50" ht="12.75" customHeight="1" x14ac:dyDescent="0.2">
      <c r="A937" s="1"/>
      <c r="B937" s="1"/>
      <c r="C937" s="139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spans="1:50" ht="12.75" customHeight="1" x14ac:dyDescent="0.2">
      <c r="A938" s="1"/>
      <c r="B938" s="1"/>
      <c r="C938" s="139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spans="1:50" ht="12.75" customHeight="1" x14ac:dyDescent="0.2">
      <c r="A939" s="1"/>
      <c r="B939" s="1"/>
      <c r="C939" s="139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spans="1:50" ht="12.75" customHeight="1" x14ac:dyDescent="0.2">
      <c r="A940" s="1"/>
      <c r="B940" s="1"/>
      <c r="C940" s="139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spans="1:50" ht="12.75" customHeight="1" x14ac:dyDescent="0.2">
      <c r="A941" s="1"/>
      <c r="B941" s="1"/>
      <c r="C941" s="139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spans="1:50" ht="12.75" customHeight="1" x14ac:dyDescent="0.2">
      <c r="A942" s="1"/>
      <c r="B942" s="1"/>
      <c r="C942" s="139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1:50" ht="12.75" customHeight="1" x14ac:dyDescent="0.2">
      <c r="A943" s="1"/>
      <c r="B943" s="1"/>
      <c r="C943" s="139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1:50" ht="12.75" customHeight="1" x14ac:dyDescent="0.2">
      <c r="A944" s="1"/>
      <c r="B944" s="1"/>
      <c r="C944" s="139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spans="1:50" ht="12.75" customHeight="1" x14ac:dyDescent="0.2">
      <c r="A945" s="1"/>
      <c r="B945" s="1"/>
      <c r="C945" s="139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1:50" ht="12.75" customHeight="1" x14ac:dyDescent="0.2">
      <c r="A946" s="1"/>
      <c r="B946" s="1"/>
      <c r="C946" s="139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spans="1:50" ht="12.75" customHeight="1" x14ac:dyDescent="0.2">
      <c r="A947" s="1"/>
      <c r="B947" s="1"/>
      <c r="C947" s="139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1:50" ht="12.75" customHeight="1" x14ac:dyDescent="0.2">
      <c r="A948" s="1"/>
      <c r="B948" s="1"/>
      <c r="C948" s="139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spans="1:50" ht="12.75" customHeight="1" x14ac:dyDescent="0.2">
      <c r="A949" s="1"/>
      <c r="B949" s="1"/>
      <c r="C949" s="139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1:50" ht="12.75" customHeight="1" x14ac:dyDescent="0.2">
      <c r="A950" s="1"/>
      <c r="B950" s="1"/>
      <c r="C950" s="139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spans="1:50" ht="12.75" customHeight="1" x14ac:dyDescent="0.2">
      <c r="A951" s="1"/>
      <c r="B951" s="1"/>
      <c r="C951" s="139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1:50" ht="12.75" customHeight="1" x14ac:dyDescent="0.2">
      <c r="A952" s="1"/>
      <c r="B952" s="1"/>
      <c r="C952" s="139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1:50" ht="12.75" customHeight="1" x14ac:dyDescent="0.2">
      <c r="A953" s="1"/>
      <c r="B953" s="1"/>
      <c r="C953" s="139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1:50" ht="12.75" customHeight="1" x14ac:dyDescent="0.2">
      <c r="A954" s="1"/>
      <c r="B954" s="1"/>
      <c r="C954" s="139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1:50" ht="12.75" customHeight="1" x14ac:dyDescent="0.2">
      <c r="A955" s="1"/>
      <c r="B955" s="1"/>
      <c r="C955" s="139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1:50" ht="12.75" customHeight="1" x14ac:dyDescent="0.2">
      <c r="A956" s="1"/>
      <c r="B956" s="1"/>
      <c r="C956" s="139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1:50" ht="12.75" customHeight="1" x14ac:dyDescent="0.2">
      <c r="A957" s="1"/>
      <c r="B957" s="1"/>
      <c r="C957" s="139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1:50" ht="12.75" customHeight="1" x14ac:dyDescent="0.2">
      <c r="A958" s="1"/>
      <c r="B958" s="1"/>
      <c r="C958" s="139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spans="1:50" ht="12.75" customHeight="1" x14ac:dyDescent="0.2">
      <c r="A959" s="1"/>
      <c r="B959" s="1"/>
      <c r="C959" s="139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spans="1:50" ht="12.75" customHeight="1" x14ac:dyDescent="0.2">
      <c r="A960" s="1"/>
      <c r="B960" s="1"/>
      <c r="C960" s="139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1:50" ht="12.75" customHeight="1" x14ac:dyDescent="0.2">
      <c r="A961" s="1"/>
      <c r="B961" s="1"/>
      <c r="C961" s="139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1:50" ht="12.75" customHeight="1" x14ac:dyDescent="0.2">
      <c r="A962" s="1"/>
      <c r="B962" s="1"/>
      <c r="C962" s="139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spans="1:50" ht="12.75" customHeight="1" x14ac:dyDescent="0.2">
      <c r="A963" s="1"/>
      <c r="B963" s="1"/>
      <c r="C963" s="139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spans="1:50" ht="12.75" customHeight="1" x14ac:dyDescent="0.2">
      <c r="A964" s="1"/>
      <c r="B964" s="1"/>
      <c r="C964" s="139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spans="1:50" ht="12.75" customHeight="1" x14ac:dyDescent="0.2">
      <c r="A965" s="1"/>
      <c r="B965" s="1"/>
      <c r="C965" s="139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spans="1:50" ht="12.75" customHeight="1" x14ac:dyDescent="0.2">
      <c r="A966" s="1"/>
      <c r="B966" s="1"/>
      <c r="C966" s="139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spans="1:50" ht="12.75" customHeight="1" x14ac:dyDescent="0.2">
      <c r="A967" s="1"/>
      <c r="B967" s="1"/>
      <c r="C967" s="139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spans="1:50" ht="12.75" customHeight="1" x14ac:dyDescent="0.2">
      <c r="A968" s="1"/>
      <c r="B968" s="1"/>
      <c r="C968" s="139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spans="1:50" ht="12.75" customHeight="1" x14ac:dyDescent="0.2">
      <c r="A969" s="1"/>
      <c r="B969" s="1"/>
      <c r="C969" s="139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spans="1:50" ht="12.75" customHeight="1" x14ac:dyDescent="0.2">
      <c r="A970" s="1"/>
      <c r="B970" s="1"/>
      <c r="C970" s="139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spans="1:50" ht="12.75" customHeight="1" x14ac:dyDescent="0.2">
      <c r="A971" s="1"/>
      <c r="B971" s="1"/>
      <c r="C971" s="139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spans="1:50" ht="12.75" customHeight="1" x14ac:dyDescent="0.2">
      <c r="A972" s="1"/>
      <c r="B972" s="1"/>
      <c r="C972" s="139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spans="1:50" ht="12.75" customHeight="1" x14ac:dyDescent="0.2">
      <c r="A973" s="1"/>
      <c r="B973" s="1"/>
      <c r="C973" s="139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spans="1:50" ht="12.75" customHeight="1" x14ac:dyDescent="0.2">
      <c r="A974" s="1"/>
      <c r="B974" s="1"/>
      <c r="C974" s="139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spans="1:50" ht="12.75" customHeight="1" x14ac:dyDescent="0.2">
      <c r="A975" s="1"/>
      <c r="B975" s="1"/>
      <c r="C975" s="139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spans="1:50" ht="12.75" customHeight="1" x14ac:dyDescent="0.2">
      <c r="A976" s="1"/>
      <c r="B976" s="1"/>
      <c r="C976" s="139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spans="1:50" ht="12.75" customHeight="1" x14ac:dyDescent="0.2">
      <c r="A977" s="1"/>
      <c r="B977" s="1"/>
      <c r="C977" s="139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spans="1:50" ht="12.75" customHeight="1" x14ac:dyDescent="0.2">
      <c r="A978" s="1"/>
      <c r="B978" s="1"/>
      <c r="C978" s="139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spans="1:50" ht="12.75" customHeight="1" x14ac:dyDescent="0.2">
      <c r="A979" s="1"/>
      <c r="B979" s="1"/>
      <c r="C979" s="139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spans="1:50" ht="12.75" customHeight="1" x14ac:dyDescent="0.2">
      <c r="A980" s="1"/>
      <c r="B980" s="1"/>
      <c r="C980" s="139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spans="1:50" ht="12.75" customHeight="1" x14ac:dyDescent="0.2">
      <c r="A981" s="1"/>
      <c r="B981" s="1"/>
      <c r="C981" s="139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spans="1:50" ht="12.75" customHeight="1" x14ac:dyDescent="0.2">
      <c r="A982" s="1"/>
      <c r="B982" s="1"/>
      <c r="C982" s="139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spans="1:50" ht="12.75" customHeight="1" x14ac:dyDescent="0.2">
      <c r="A983" s="1"/>
      <c r="B983" s="1"/>
      <c r="C983" s="139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spans="1:50" ht="12.75" customHeight="1" x14ac:dyDescent="0.2">
      <c r="A984" s="1"/>
      <c r="B984" s="1"/>
      <c r="C984" s="139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spans="1:50" ht="12.75" customHeight="1" x14ac:dyDescent="0.2">
      <c r="A985" s="1"/>
      <c r="B985" s="1"/>
      <c r="C985" s="139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spans="1:50" ht="12.75" customHeight="1" x14ac:dyDescent="0.2">
      <c r="A986" s="1"/>
      <c r="B986" s="1"/>
      <c r="C986" s="139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spans="1:50" ht="12.75" customHeight="1" x14ac:dyDescent="0.2">
      <c r="A987" s="1"/>
      <c r="B987" s="1"/>
      <c r="C987" s="139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spans="1:50" ht="12.75" customHeight="1" x14ac:dyDescent="0.2">
      <c r="A988" s="1"/>
      <c r="B988" s="1"/>
      <c r="C988" s="139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</sheetData>
  <mergeCells count="9">
    <mergeCell ref="AC7:AN7"/>
    <mergeCell ref="AO7:AU7"/>
    <mergeCell ref="C3:D4"/>
    <mergeCell ref="E3:AN4"/>
    <mergeCell ref="C6:C8"/>
    <mergeCell ref="D6:D8"/>
    <mergeCell ref="E6:AU6"/>
    <mergeCell ref="E7:P7"/>
    <mergeCell ref="Q7:AB7"/>
  </mergeCells>
  <conditionalFormatting sqref="E9:AB19 AO9:AU19">
    <cfRule type="cellIs" dxfId="1" priority="1" operator="equal">
      <formula>"X"</formula>
    </cfRule>
  </conditionalFormatting>
  <conditionalFormatting sqref="AC9:AN19">
    <cfRule type="cellIs" dxfId="0" priority="2" operator="equal">
      <formula>"X"</formula>
    </cfRule>
  </conditionalFormatting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9"/>
  <sheetViews>
    <sheetView showGridLines="0" tabSelected="1" topLeftCell="A16" workbookViewId="0">
      <selection activeCell="D6" sqref="D6:AB6"/>
    </sheetView>
  </sheetViews>
  <sheetFormatPr baseColWidth="10" defaultColWidth="14.42578125" defaultRowHeight="15" customHeight="1" x14ac:dyDescent="0.2"/>
  <cols>
    <col min="1" max="2" width="4" customWidth="1"/>
    <col min="3" max="3" width="51.85546875" customWidth="1"/>
    <col min="4" max="7" width="7.7109375" customWidth="1"/>
    <col min="8" max="8" width="8" customWidth="1"/>
    <col min="9" max="17" width="7.7109375" customWidth="1"/>
    <col min="18" max="18" width="11" customWidth="1"/>
    <col min="19" max="21" width="5" hidden="1" customWidth="1"/>
    <col min="22" max="22" width="7" hidden="1" customWidth="1"/>
    <col min="23" max="23" width="5.5703125" hidden="1" customWidth="1"/>
    <col min="24" max="24" width="6.85546875" hidden="1" customWidth="1"/>
    <col min="25" max="26" width="6.85546875" style="193" hidden="1" customWidth="1"/>
    <col min="27" max="27" width="16.42578125" hidden="1" customWidth="1"/>
    <col min="28" max="28" width="19.5703125" customWidth="1"/>
    <col min="29" max="29" width="2.85546875" customWidth="1"/>
    <col min="30" max="30" width="11.42578125" customWidth="1"/>
  </cols>
  <sheetData>
    <row r="1" spans="1:30" ht="13.5" customHeight="1" thickBot="1" x14ac:dyDescent="0.25">
      <c r="A1" s="1"/>
      <c r="B1" s="6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5"/>
      <c r="AD1" s="1"/>
    </row>
    <row r="2" spans="1:30" ht="16.5" customHeight="1" thickBot="1" x14ac:dyDescent="0.25">
      <c r="A2" s="1"/>
      <c r="B2" s="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4"/>
      <c r="R2" s="5"/>
      <c r="S2" s="5"/>
      <c r="T2" s="64"/>
      <c r="U2" s="64"/>
      <c r="V2" s="64"/>
      <c r="W2" s="64"/>
      <c r="X2" s="64"/>
      <c r="Y2" s="274"/>
      <c r="Z2" s="274"/>
      <c r="AA2" s="64"/>
      <c r="AB2" s="158"/>
      <c r="AC2" s="6"/>
      <c r="AD2" s="1"/>
    </row>
    <row r="3" spans="1:30" ht="42" customHeight="1" x14ac:dyDescent="0.2">
      <c r="A3" s="1"/>
      <c r="B3" s="7"/>
      <c r="C3" s="258"/>
      <c r="D3" s="259" t="s">
        <v>129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75"/>
      <c r="Z3" s="275"/>
      <c r="AA3" s="239"/>
      <c r="AB3" s="227"/>
      <c r="AC3" s="9"/>
      <c r="AD3" s="1"/>
    </row>
    <row r="4" spans="1:30" ht="37.5" customHeight="1" thickBot="1" x14ac:dyDescent="0.25">
      <c r="A4" s="1"/>
      <c r="B4" s="7"/>
      <c r="C4" s="225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30"/>
      <c r="AC4" s="9"/>
      <c r="AD4" s="1"/>
    </row>
    <row r="5" spans="1:30" ht="16.5" customHeight="1" thickBot="1" x14ac:dyDescent="0.25">
      <c r="A5" s="1"/>
      <c r="B5" s="11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9"/>
      <c r="AC5" s="9"/>
      <c r="AD5" s="1"/>
    </row>
    <row r="6" spans="1:30" ht="30" customHeight="1" thickBot="1" x14ac:dyDescent="0.25">
      <c r="A6" s="1"/>
      <c r="B6" s="7"/>
      <c r="C6" s="143" t="s">
        <v>86</v>
      </c>
      <c r="D6" s="260" t="s">
        <v>87</v>
      </c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75"/>
      <c r="Z6" s="275"/>
      <c r="AA6" s="239"/>
      <c r="AB6" s="227"/>
      <c r="AC6" s="9"/>
      <c r="AD6" s="1"/>
    </row>
    <row r="7" spans="1:30" ht="30" customHeight="1" thickBot="1" x14ac:dyDescent="0.25">
      <c r="A7" s="1"/>
      <c r="B7" s="11"/>
      <c r="C7" s="160" t="s">
        <v>88</v>
      </c>
      <c r="D7" s="261">
        <f>+'1. Ficha perfil a diseño'!$D$8</f>
        <v>0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03"/>
      <c r="AC7" s="9"/>
      <c r="AD7" s="1"/>
    </row>
    <row r="8" spans="1:30" ht="15.75" customHeight="1" thickBot="1" x14ac:dyDescent="0.25">
      <c r="A8" s="1"/>
      <c r="B8" s="11"/>
      <c r="C8" s="1"/>
      <c r="D8" s="1"/>
      <c r="E8" s="1"/>
      <c r="F8" s="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9"/>
      <c r="AC8" s="9"/>
      <c r="AD8" s="1"/>
    </row>
    <row r="9" spans="1:30" ht="30" customHeight="1" thickBot="1" x14ac:dyDescent="0.25">
      <c r="A9" s="1"/>
      <c r="B9" s="7"/>
      <c r="C9" s="162" t="s">
        <v>89</v>
      </c>
      <c r="D9" s="261">
        <f>+'1. Ficha perfil a diseño'!D10</f>
        <v>0</v>
      </c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03"/>
      <c r="AC9" s="9"/>
      <c r="AD9" s="1"/>
    </row>
    <row r="10" spans="1:30" ht="15.75" customHeight="1" thickBot="1" x14ac:dyDescent="0.25">
      <c r="A10" s="1"/>
      <c r="B10" s="11"/>
      <c r="C10" s="161"/>
      <c r="D10" s="1"/>
      <c r="E10" s="1"/>
      <c r="F10" s="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9"/>
      <c r="AC10" s="9"/>
      <c r="AD10" s="1"/>
    </row>
    <row r="11" spans="1:30" ht="42" customHeight="1" thickBot="1" x14ac:dyDescent="0.25">
      <c r="A11" s="1"/>
      <c r="B11" s="7"/>
      <c r="C11" s="163" t="s">
        <v>90</v>
      </c>
      <c r="D11" s="262" t="s">
        <v>91</v>
      </c>
      <c r="E11" s="219"/>
      <c r="F11" s="203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9"/>
      <c r="AC11" s="9"/>
      <c r="AD11" s="1"/>
    </row>
    <row r="12" spans="1:30" ht="24.75" customHeight="1" x14ac:dyDescent="0.2">
      <c r="A12" s="1"/>
      <c r="B12" s="11"/>
      <c r="C12" s="165" t="s">
        <v>92</v>
      </c>
      <c r="D12" s="263">
        <f>+SUM(D19:F19)</f>
        <v>0</v>
      </c>
      <c r="E12" s="264"/>
      <c r="F12" s="265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9"/>
      <c r="AC12" s="9"/>
      <c r="AD12" s="1"/>
    </row>
    <row r="13" spans="1:30" ht="24.75" customHeight="1" x14ac:dyDescent="0.2">
      <c r="A13" s="1"/>
      <c r="B13" s="11"/>
      <c r="C13" s="166" t="s">
        <v>93</v>
      </c>
      <c r="D13" s="266">
        <f>+SUM(G19:R19)</f>
        <v>0</v>
      </c>
      <c r="E13" s="267"/>
      <c r="F13" s="268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9"/>
      <c r="AC13" s="9"/>
      <c r="AD13" s="1"/>
    </row>
    <row r="14" spans="1:30" ht="24.75" customHeight="1" x14ac:dyDescent="0.2">
      <c r="A14" s="1"/>
      <c r="B14" s="7"/>
      <c r="C14" s="166" t="s">
        <v>94</v>
      </c>
      <c r="D14" s="266">
        <f>+SUM(S19:AA19)</f>
        <v>0</v>
      </c>
      <c r="E14" s="267"/>
      <c r="F14" s="268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9"/>
      <c r="AC14" s="9"/>
      <c r="AD14" s="1"/>
    </row>
    <row r="15" spans="1:30" ht="24.75" customHeight="1" thickBot="1" x14ac:dyDescent="0.25">
      <c r="A15" s="1"/>
      <c r="B15" s="7"/>
      <c r="C15" s="167" t="s">
        <v>95</v>
      </c>
      <c r="D15" s="269">
        <f>SUM(D12:F14)</f>
        <v>0</v>
      </c>
      <c r="E15" s="270"/>
      <c r="F15" s="271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9"/>
      <c r="AC15" s="9"/>
      <c r="AD15" s="1"/>
    </row>
    <row r="16" spans="1:30" ht="30" customHeight="1" thickBot="1" x14ac:dyDescent="0.25">
      <c r="A16" s="1"/>
      <c r="B16" s="11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9"/>
      <c r="AC16" s="9"/>
      <c r="AD16" s="1"/>
    </row>
    <row r="17" spans="1:30" ht="31.5" customHeight="1" x14ac:dyDescent="0.2">
      <c r="A17" s="1"/>
      <c r="B17" s="11"/>
      <c r="C17" s="272" t="s">
        <v>96</v>
      </c>
      <c r="D17" s="273" t="s">
        <v>97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54"/>
      <c r="AB17" s="255" t="s">
        <v>98</v>
      </c>
      <c r="AC17" s="9"/>
      <c r="AD17" s="1"/>
    </row>
    <row r="18" spans="1:30" ht="44.25" customHeight="1" x14ac:dyDescent="0.2">
      <c r="A18" s="1"/>
      <c r="B18" s="11"/>
      <c r="C18" s="235"/>
      <c r="D18" s="170" t="s">
        <v>99</v>
      </c>
      <c r="E18" s="170" t="s">
        <v>100</v>
      </c>
      <c r="F18" s="170" t="s">
        <v>101</v>
      </c>
      <c r="G18" s="146" t="s">
        <v>102</v>
      </c>
      <c r="H18" s="146" t="s">
        <v>103</v>
      </c>
      <c r="I18" s="146" t="s">
        <v>104</v>
      </c>
      <c r="J18" s="146" t="s">
        <v>105</v>
      </c>
      <c r="K18" s="146" t="s">
        <v>106</v>
      </c>
      <c r="L18" s="146" t="s">
        <v>107</v>
      </c>
      <c r="M18" s="146" t="s">
        <v>108</v>
      </c>
      <c r="N18" s="146" t="s">
        <v>109</v>
      </c>
      <c r="O18" s="146" t="s">
        <v>110</v>
      </c>
      <c r="P18" s="146" t="s">
        <v>111</v>
      </c>
      <c r="Q18" s="146" t="s">
        <v>112</v>
      </c>
      <c r="R18" s="146" t="s">
        <v>113</v>
      </c>
      <c r="S18" s="170" t="s">
        <v>114</v>
      </c>
      <c r="T18" s="170" t="s">
        <v>115</v>
      </c>
      <c r="U18" s="170" t="s">
        <v>116</v>
      </c>
      <c r="V18" s="170" t="s">
        <v>117</v>
      </c>
      <c r="W18" s="170" t="s">
        <v>118</v>
      </c>
      <c r="X18" s="170" t="s">
        <v>119</v>
      </c>
      <c r="Y18" s="170" t="s">
        <v>136</v>
      </c>
      <c r="Z18" s="170" t="s">
        <v>137</v>
      </c>
      <c r="AA18" s="170" t="s">
        <v>138</v>
      </c>
      <c r="AB18" s="256"/>
      <c r="AC18" s="9"/>
      <c r="AD18" s="1"/>
    </row>
    <row r="19" spans="1:30" ht="24.75" customHeight="1" x14ac:dyDescent="0.2">
      <c r="A19" s="1"/>
      <c r="B19" s="11"/>
      <c r="C19" s="171" t="s">
        <v>120</v>
      </c>
      <c r="D19" s="172" t="s">
        <v>121</v>
      </c>
      <c r="E19" s="173"/>
      <c r="F19" s="173"/>
      <c r="G19" s="1"/>
      <c r="H19" s="173"/>
      <c r="I19" s="173"/>
      <c r="J19" s="174"/>
      <c r="K19" s="174"/>
      <c r="L19" s="175" t="s">
        <v>122</v>
      </c>
      <c r="M19" s="174"/>
      <c r="N19" s="174"/>
      <c r="O19" s="173"/>
      <c r="P19" s="175" t="s">
        <v>123</v>
      </c>
      <c r="Q19" s="174"/>
      <c r="R19" s="176"/>
      <c r="S19" s="176"/>
      <c r="T19" s="176"/>
      <c r="U19" s="176"/>
      <c r="V19" s="176"/>
      <c r="W19" s="176"/>
      <c r="X19" s="173"/>
      <c r="Y19" s="173"/>
      <c r="Z19" s="173"/>
      <c r="AA19" s="176"/>
      <c r="AB19" s="177">
        <f>SUM(D19:AA19)</f>
        <v>0</v>
      </c>
      <c r="AC19" s="9"/>
      <c r="AD19" s="1"/>
    </row>
    <row r="20" spans="1:30" ht="24.75" customHeight="1" thickBot="1" x14ac:dyDescent="0.25">
      <c r="A20" s="1"/>
      <c r="B20" s="11"/>
      <c r="C20" s="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7">
        <f>SUM(D20:AA20)</f>
        <v>0</v>
      </c>
      <c r="AC20" s="9"/>
      <c r="AD20" s="1"/>
    </row>
    <row r="21" spans="1:30" ht="27.75" customHeight="1" thickBot="1" x14ac:dyDescent="0.25">
      <c r="A21" s="1"/>
      <c r="B21" s="11"/>
      <c r="C21" s="179" t="s">
        <v>124</v>
      </c>
      <c r="D21" s="180">
        <f t="shared" ref="D21:S21" si="0">SUM(D19:D20)</f>
        <v>0</v>
      </c>
      <c r="E21" s="180">
        <f t="shared" si="0"/>
        <v>0</v>
      </c>
      <c r="F21" s="180">
        <f t="shared" si="0"/>
        <v>0</v>
      </c>
      <c r="G21" s="180">
        <f t="shared" si="0"/>
        <v>0</v>
      </c>
      <c r="H21" s="180">
        <f t="shared" si="0"/>
        <v>0</v>
      </c>
      <c r="I21" s="180">
        <f t="shared" si="0"/>
        <v>0</v>
      </c>
      <c r="J21" s="180">
        <f t="shared" si="0"/>
        <v>0</v>
      </c>
      <c r="K21" s="180">
        <f t="shared" si="0"/>
        <v>0</v>
      </c>
      <c r="L21" s="180">
        <f t="shared" si="0"/>
        <v>0</v>
      </c>
      <c r="M21" s="180">
        <f t="shared" si="0"/>
        <v>0</v>
      </c>
      <c r="N21" s="180">
        <f t="shared" si="0"/>
        <v>0</v>
      </c>
      <c r="O21" s="180">
        <f t="shared" si="0"/>
        <v>0</v>
      </c>
      <c r="P21" s="180">
        <f t="shared" si="0"/>
        <v>0</v>
      </c>
      <c r="Q21" s="180">
        <f t="shared" si="0"/>
        <v>0</v>
      </c>
      <c r="R21" s="180">
        <f t="shared" si="0"/>
        <v>0</v>
      </c>
      <c r="S21" s="180">
        <f t="shared" si="0"/>
        <v>0</v>
      </c>
      <c r="T21" s="180"/>
      <c r="U21" s="180"/>
      <c r="V21" s="180"/>
      <c r="W21" s="180"/>
      <c r="X21" s="180">
        <f t="shared" ref="X21:AB21" si="1">SUM(X19:X20)</f>
        <v>0</v>
      </c>
      <c r="Y21" s="180"/>
      <c r="Z21" s="180"/>
      <c r="AA21" s="180">
        <f t="shared" si="1"/>
        <v>0</v>
      </c>
      <c r="AB21" s="181">
        <f t="shared" si="1"/>
        <v>0</v>
      </c>
      <c r="AC21" s="9"/>
      <c r="AD21" s="1"/>
    </row>
    <row r="22" spans="1:30" ht="13.5" customHeight="1" thickBot="1" x14ac:dyDescent="0.25">
      <c r="A22" s="1"/>
      <c r="B22" s="257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30"/>
      <c r="AD22" s="1"/>
    </row>
    <row r="23" spans="1:30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</sheetData>
  <mergeCells count="14">
    <mergeCell ref="AB17:AB18"/>
    <mergeCell ref="B22:AC22"/>
    <mergeCell ref="C3:C4"/>
    <mergeCell ref="D3:AB4"/>
    <mergeCell ref="D6:AB6"/>
    <mergeCell ref="D9:AB9"/>
    <mergeCell ref="D11:F11"/>
    <mergeCell ref="D7:AB7"/>
    <mergeCell ref="D12:F12"/>
    <mergeCell ref="D13:F13"/>
    <mergeCell ref="D14:F14"/>
    <mergeCell ref="D15:F15"/>
    <mergeCell ref="C17:C18"/>
    <mergeCell ref="D17:AA1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Ficha perfil a diseño</vt:lpstr>
      <vt:lpstr>2. Aportes</vt:lpstr>
      <vt:lpstr>3. Marco lógico general</vt:lpstr>
      <vt:lpstr>4.Descripción general</vt:lpstr>
      <vt:lpstr>5. Carta Gantt general</vt:lpstr>
      <vt:lpstr>6.- Flujo de Caja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Parra</dc:creator>
  <cp:lastModifiedBy>Camila Mejías Santana</cp:lastModifiedBy>
  <dcterms:created xsi:type="dcterms:W3CDTF">2008-06-05T14:01:19Z</dcterms:created>
  <dcterms:modified xsi:type="dcterms:W3CDTF">2022-02-08T18:58:33Z</dcterms:modified>
</cp:coreProperties>
</file>